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4C155D5E-D595-445E-96E7-C3A009D939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I13" i="5" l="1"/>
  <c r="H13" i="5"/>
  <c r="H45" i="5"/>
  <c r="H46" i="5" s="1"/>
  <c r="I45" i="5"/>
  <c r="I46" i="5" s="1"/>
  <c r="I42" i="5" l="1"/>
  <c r="I43" i="5" s="1"/>
  <c r="H42" i="5"/>
  <c r="H43" i="5" s="1"/>
  <c r="I15" i="5"/>
  <c r="H15" i="5"/>
  <c r="H50" i="5" l="1"/>
  <c r="I50" i="5"/>
  <c r="I16" i="5"/>
  <c r="H16" i="5"/>
  <c r="H49" i="5" l="1"/>
  <c r="H47" i="5"/>
  <c r="I49" i="5"/>
  <c r="I47" i="5"/>
  <c r="I48" i="5" l="1"/>
  <c r="H48" i="5"/>
</calcChain>
</file>

<file path=xl/sharedStrings.xml><?xml version="1.0" encoding="utf-8"?>
<sst xmlns="http://schemas.openxmlformats.org/spreadsheetml/2006/main" count="180" uniqueCount="70">
  <si>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</si>
  <si>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</si>
  <si>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</si>
  <si>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</si>
  <si>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</si>
  <si>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</si>
  <si>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</si>
  <si>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</si>
  <si>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</si>
  <si>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</si>
  <si>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</si>
  <si>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</si>
  <si>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</si>
  <si>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</si>
  <si>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</si>
  <si>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</si>
  <si>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</si>
  <si>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</si>
  <si>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</si>
  <si>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</si>
  <si>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</si>
  <si>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</si>
  <si>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</si>
  <si>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</si>
  <si>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</si>
  <si>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</si>
  <si>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</si>
  <si>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</si>
  <si>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</si>
  <si>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</si>
  <si>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</si>
  <si>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</si>
  <si>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</si>
  <si>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</si>
  <si>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</si>
  <si>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</si>
  <si>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</si>
  <si>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</si>
  <si>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</si>
  <si>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</si>
  <si>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</si>
  <si>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</si>
  <si>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</si>
  <si>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</si>
  <si>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</si>
  <si>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</si>
  <si>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</si>
  <si>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</si>
  <si>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</si>
  <si>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</si>
  <si>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</si>
  <si>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</si>
  <si>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</si>
  <si>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</si>
  <si>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</si>
  <si>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</si>
  <si>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</si>
  <si>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</si>
  <si>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</si>
  <si>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</si>
  <si>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</si>
  <si>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</si>
  <si>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</si>
  <si>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Credite bugetare aprobate 
an 2023           (lei)</t>
  </si>
  <si>
    <t>335000</t>
  </si>
  <si>
    <t>Alte venituri din prestari de servicii si alte activitati</t>
  </si>
  <si>
    <t>Masini, echipamente și mijloace de transport</t>
  </si>
  <si>
    <t xml:space="preserve"> </t>
  </si>
  <si>
    <t>la data de 31.10.2023</t>
  </si>
  <si>
    <t>Incasari realizate/ Plati efectuate
 la 31.10.2023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</si>
</sst>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3"/>
  <sheetViews>
    <sheetView tabSelected="1" topLeftCell="A37" zoomScale="96" zoomScaleNormal="96" workbookViewId="0">
      <selection activeCell="H10" sqref="H10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42578125" style="4" customWidth="1"/>
    <col min="5" max="5" width="26" style="4" customWidth="1"/>
    <col min="6" max="6" width="11.42578125" style="4" customWidth="1"/>
    <col min="7" max="7" width="20" style="4" customWidth="1"/>
    <col min="8" max="9" width="12" style="4" customWidth="1"/>
    <col min="10" max="16384" width="9.140625" style="4"/>
  </cols>
  <sheetData>
    <row r="1" spans="1:9" x14ac:dyDescent="0.2">
      <c r="A1" s="2" t="s">
        <v>60</v>
      </c>
      <c r="B1" s="3"/>
      <c r="C1" s="3"/>
      <c r="D1" s="3"/>
      <c r="E1" s="3"/>
      <c r="F1" s="3"/>
      <c r="G1" s="3"/>
      <c r="H1" s="3"/>
      <c r="I1" s="3"/>
    </row>
    <row r="2" spans="1:9" x14ac:dyDescent="0.2">
      <c r="A2" s="1" t="s">
        <v>61</v>
      </c>
      <c r="B2" s="3"/>
      <c r="C2" s="3"/>
      <c r="D2" s="3"/>
      <c r="E2" s="3"/>
      <c r="F2" s="31"/>
      <c r="G2" s="31"/>
      <c r="H2" s="31"/>
      <c r="I2" s="31"/>
    </row>
    <row r="3" spans="1:9" x14ac:dyDescent="0.2">
      <c r="A3" s="5" t="s">
        <v>62</v>
      </c>
      <c r="B3" s="3"/>
      <c r="C3" s="3"/>
      <c r="D3" s="3"/>
      <c r="E3" s="3"/>
      <c r="F3" s="31"/>
      <c r="G3" s="31"/>
      <c r="H3" s="31"/>
      <c r="I3" s="31"/>
    </row>
    <row r="4" spans="1:9" x14ac:dyDescent="0.2">
      <c r="A4" s="3"/>
      <c r="B4" s="3"/>
      <c r="C4" s="3"/>
      <c r="D4" s="3"/>
      <c r="E4" s="3"/>
      <c r="F4" s="35"/>
      <c r="G4" s="35"/>
      <c r="H4" s="35"/>
      <c r="I4" s="35"/>
    </row>
    <row r="5" spans="1:9" x14ac:dyDescent="0.2">
      <c r="A5" s="3"/>
      <c r="B5" s="3"/>
      <c r="C5" s="3"/>
      <c r="D5" s="3"/>
      <c r="E5" s="3"/>
      <c r="F5" s="6"/>
      <c r="G5" s="6"/>
      <c r="H5" s="6"/>
      <c r="I5" s="6"/>
    </row>
    <row r="6" spans="1:9" x14ac:dyDescent="0.2">
      <c r="A6" s="31" t="s">
        <v>41</v>
      </c>
      <c r="B6" s="31"/>
      <c r="C6" s="31"/>
      <c r="D6" s="31"/>
      <c r="E6" s="31"/>
      <c r="F6" s="31"/>
      <c r="G6" s="31"/>
      <c r="H6" s="31"/>
      <c r="I6" s="31"/>
    </row>
    <row r="7" spans="1:9" x14ac:dyDescent="0.2">
      <c r="A7" s="32" t="s">
        <v>68</v>
      </c>
      <c r="B7" s="31"/>
      <c r="C7" s="31"/>
      <c r="D7" s="31"/>
      <c r="E7" s="31"/>
      <c r="F7" s="31"/>
      <c r="G7" s="31"/>
      <c r="H7" s="31"/>
      <c r="I7" s="31"/>
    </row>
    <row r="8" spans="1:9" x14ac:dyDescent="0.2">
      <c r="A8" s="31" t="s">
        <v>54</v>
      </c>
      <c r="B8" s="31"/>
      <c r="C8" s="31"/>
      <c r="D8" s="31"/>
      <c r="E8" s="31"/>
      <c r="F8" s="31"/>
      <c r="G8" s="31"/>
      <c r="H8" s="31"/>
      <c r="I8" s="31"/>
    </row>
    <row r="9" spans="1:9" x14ac:dyDescent="0.2">
      <c r="A9" s="3"/>
      <c r="B9" s="3"/>
      <c r="C9" s="3"/>
      <c r="D9" s="3"/>
      <c r="E9" s="3"/>
      <c r="F9" s="3"/>
      <c r="G9" s="3"/>
      <c r="H9" s="3"/>
      <c r="I9" s="6" t="s">
        <v>42</v>
      </c>
    </row>
    <row r="10" spans="1:9" ht="89.25" x14ac:dyDescent="0.2">
      <c r="A10" s="7" t="s">
        <v>0</v>
      </c>
      <c r="B10" s="33" t="s">
        <v>58</v>
      </c>
      <c r="C10" s="34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63</v>
      </c>
      <c r="I10" s="9" t="s">
        <v>69</v>
      </c>
    </row>
    <row r="11" spans="1:9" ht="25.5" customHeight="1" x14ac:dyDescent="0.2">
      <c r="A11" s="10" t="s">
        <v>1</v>
      </c>
      <c r="B11" s="26" t="s">
        <v>2</v>
      </c>
      <c r="C11" s="26"/>
      <c r="D11" s="25" t="s">
        <v>64</v>
      </c>
      <c r="E11" s="25" t="s">
        <v>65</v>
      </c>
      <c r="F11" s="10"/>
      <c r="G11" s="10"/>
      <c r="H11" s="18">
        <v>0</v>
      </c>
      <c r="I11" s="18">
        <v>150253</v>
      </c>
    </row>
    <row r="12" spans="1:9" ht="25.5" x14ac:dyDescent="0.2">
      <c r="A12" s="10" t="s">
        <v>1</v>
      </c>
      <c r="B12" s="26" t="s">
        <v>2</v>
      </c>
      <c r="C12" s="26"/>
      <c r="D12" s="10" t="s">
        <v>3</v>
      </c>
      <c r="E12" s="10" t="s">
        <v>4</v>
      </c>
      <c r="F12" s="10"/>
      <c r="G12" s="10"/>
      <c r="H12" s="18">
        <v>3672000</v>
      </c>
      <c r="I12" s="18">
        <v>3606800</v>
      </c>
    </row>
    <row r="13" spans="1:9" x14ac:dyDescent="0.2">
      <c r="A13" s="27" t="s">
        <v>46</v>
      </c>
      <c r="B13" s="27"/>
      <c r="C13" s="27"/>
      <c r="D13" s="27"/>
      <c r="E13" s="27"/>
      <c r="F13" s="27"/>
      <c r="G13" s="27"/>
      <c r="H13" s="19">
        <f>H11+H12</f>
        <v>3672000</v>
      </c>
      <c r="I13" s="19">
        <f t="shared" ref="I13" si="0">I11+I12</f>
        <v>3757053</v>
      </c>
    </row>
    <row r="14" spans="1:9" ht="38.25" x14ac:dyDescent="0.2">
      <c r="A14" s="10" t="s">
        <v>1</v>
      </c>
      <c r="B14" s="26" t="s">
        <v>2</v>
      </c>
      <c r="C14" s="26"/>
      <c r="D14" s="10">
        <v>431900</v>
      </c>
      <c r="E14" s="10" t="s">
        <v>49</v>
      </c>
      <c r="F14" s="11"/>
      <c r="G14" s="11"/>
      <c r="H14" s="18">
        <v>16500</v>
      </c>
      <c r="I14" s="18">
        <v>16494</v>
      </c>
    </row>
    <row r="15" spans="1:9" x14ac:dyDescent="0.2">
      <c r="A15" s="27" t="s">
        <v>47</v>
      </c>
      <c r="B15" s="27"/>
      <c r="C15" s="27"/>
      <c r="D15" s="27"/>
      <c r="E15" s="27"/>
      <c r="F15" s="27"/>
      <c r="G15" s="27"/>
      <c r="H15" s="19">
        <f>SUM(H14:H14)</f>
        <v>16500</v>
      </c>
      <c r="I15" s="19">
        <f>SUM(I14:I14)</f>
        <v>16494</v>
      </c>
    </row>
    <row r="16" spans="1:9" x14ac:dyDescent="0.2">
      <c r="A16" s="28" t="s">
        <v>50</v>
      </c>
      <c r="B16" s="28"/>
      <c r="C16" s="28"/>
      <c r="D16" s="28"/>
      <c r="E16" s="28"/>
      <c r="F16" s="28"/>
      <c r="G16" s="28"/>
      <c r="H16" s="20">
        <f>H13+H15</f>
        <v>3688500</v>
      </c>
      <c r="I16" s="20">
        <f>I13+I15</f>
        <v>3773547</v>
      </c>
    </row>
    <row r="17" spans="1:9" ht="25.5" x14ac:dyDescent="0.2">
      <c r="A17" s="10" t="s">
        <v>5</v>
      </c>
      <c r="B17" s="26" t="s">
        <v>2</v>
      </c>
      <c r="C17" s="26"/>
      <c r="D17" s="10" t="s">
        <v>30</v>
      </c>
      <c r="E17" s="10" t="s">
        <v>31</v>
      </c>
      <c r="F17" s="10" t="s">
        <v>6</v>
      </c>
      <c r="G17" s="10" t="s">
        <v>7</v>
      </c>
      <c r="H17" s="18">
        <v>2880000</v>
      </c>
      <c r="I17" s="21">
        <v>2388268</v>
      </c>
    </row>
    <row r="18" spans="1:9" ht="25.5" x14ac:dyDescent="0.2">
      <c r="A18" s="10" t="s">
        <v>5</v>
      </c>
      <c r="B18" s="26" t="s">
        <v>2</v>
      </c>
      <c r="C18" s="26"/>
      <c r="D18" s="10" t="s">
        <v>30</v>
      </c>
      <c r="E18" s="10" t="s">
        <v>31</v>
      </c>
      <c r="F18" s="10">
        <v>100105</v>
      </c>
      <c r="G18" s="10" t="s">
        <v>36</v>
      </c>
      <c r="H18" s="18">
        <v>280750</v>
      </c>
      <c r="I18" s="21">
        <v>207920</v>
      </c>
    </row>
    <row r="19" spans="1:9" ht="25.5" x14ac:dyDescent="0.2">
      <c r="A19" s="10" t="s">
        <v>5</v>
      </c>
      <c r="B19" s="26" t="s">
        <v>2</v>
      </c>
      <c r="C19" s="26"/>
      <c r="D19" s="10" t="s">
        <v>30</v>
      </c>
      <c r="E19" s="10" t="s">
        <v>31</v>
      </c>
      <c r="F19" s="10">
        <v>100106</v>
      </c>
      <c r="G19" s="10" t="s">
        <v>51</v>
      </c>
      <c r="H19" s="18">
        <v>9500</v>
      </c>
      <c r="I19" s="21">
        <v>7812</v>
      </c>
    </row>
    <row r="20" spans="1:9" ht="25.5" x14ac:dyDescent="0.2">
      <c r="A20" s="10" t="s">
        <v>5</v>
      </c>
      <c r="B20" s="26" t="s">
        <v>2</v>
      </c>
      <c r="C20" s="26"/>
      <c r="D20" s="10" t="s">
        <v>30</v>
      </c>
      <c r="E20" s="10" t="s">
        <v>31</v>
      </c>
      <c r="F20" s="10" t="s">
        <v>8</v>
      </c>
      <c r="G20" s="10" t="s">
        <v>44</v>
      </c>
      <c r="H20" s="18">
        <v>10000</v>
      </c>
      <c r="I20" s="21">
        <v>6904</v>
      </c>
    </row>
    <row r="21" spans="1:9" ht="25.5" x14ac:dyDescent="0.2">
      <c r="A21" s="10" t="s">
        <v>5</v>
      </c>
      <c r="B21" s="26" t="s">
        <v>2</v>
      </c>
      <c r="C21" s="26"/>
      <c r="D21" s="10" t="s">
        <v>30</v>
      </c>
      <c r="E21" s="10" t="s">
        <v>31</v>
      </c>
      <c r="F21" s="10">
        <v>100117</v>
      </c>
      <c r="G21" s="10" t="s">
        <v>43</v>
      </c>
      <c r="H21" s="18">
        <v>144000</v>
      </c>
      <c r="I21" s="21">
        <v>105574</v>
      </c>
    </row>
    <row r="22" spans="1:9" ht="25.5" x14ac:dyDescent="0.2">
      <c r="A22" s="10" t="s">
        <v>5</v>
      </c>
      <c r="B22" s="26" t="s">
        <v>2</v>
      </c>
      <c r="C22" s="26"/>
      <c r="D22" s="10" t="s">
        <v>30</v>
      </c>
      <c r="E22" s="10" t="s">
        <v>31</v>
      </c>
      <c r="F22" s="10">
        <v>100206</v>
      </c>
      <c r="G22" s="10" t="s">
        <v>45</v>
      </c>
      <c r="H22" s="18">
        <v>50750</v>
      </c>
      <c r="I22" s="21">
        <v>50750</v>
      </c>
    </row>
    <row r="23" spans="1:9" ht="25.5" x14ac:dyDescent="0.2">
      <c r="A23" s="10" t="s">
        <v>5</v>
      </c>
      <c r="B23" s="26" t="s">
        <v>2</v>
      </c>
      <c r="C23" s="26"/>
      <c r="D23" s="10" t="s">
        <v>30</v>
      </c>
      <c r="E23" s="10" t="s">
        <v>31</v>
      </c>
      <c r="F23" s="10" t="s">
        <v>9</v>
      </c>
      <c r="G23" s="10" t="s">
        <v>10</v>
      </c>
      <c r="H23" s="18">
        <v>75000</v>
      </c>
      <c r="I23" s="21">
        <v>60879</v>
      </c>
    </row>
    <row r="24" spans="1:9" ht="25.5" x14ac:dyDescent="0.2">
      <c r="A24" s="10" t="s">
        <v>5</v>
      </c>
      <c r="B24" s="26" t="s">
        <v>2</v>
      </c>
      <c r="C24" s="26"/>
      <c r="D24" s="10" t="s">
        <v>30</v>
      </c>
      <c r="E24" s="10" t="s">
        <v>31</v>
      </c>
      <c r="F24" s="10" t="s">
        <v>11</v>
      </c>
      <c r="G24" s="10" t="s">
        <v>12</v>
      </c>
      <c r="H24" s="18">
        <v>15000</v>
      </c>
      <c r="I24" s="21">
        <v>14912.5</v>
      </c>
    </row>
    <row r="25" spans="1:9" ht="25.5" x14ac:dyDescent="0.2">
      <c r="A25" s="10" t="s">
        <v>5</v>
      </c>
      <c r="B25" s="26" t="s">
        <v>2</v>
      </c>
      <c r="C25" s="26"/>
      <c r="D25" s="10" t="s">
        <v>30</v>
      </c>
      <c r="E25" s="10" t="s">
        <v>31</v>
      </c>
      <c r="F25" s="10">
        <v>200102</v>
      </c>
      <c r="G25" s="10" t="s">
        <v>33</v>
      </c>
      <c r="H25" s="18">
        <v>2000</v>
      </c>
      <c r="I25" s="21">
        <v>1605.3</v>
      </c>
    </row>
    <row r="26" spans="1:9" ht="25.5" x14ac:dyDescent="0.2">
      <c r="A26" s="10" t="s">
        <v>5</v>
      </c>
      <c r="B26" s="26" t="s">
        <v>2</v>
      </c>
      <c r="C26" s="26"/>
      <c r="D26" s="10" t="s">
        <v>30</v>
      </c>
      <c r="E26" s="10" t="s">
        <v>31</v>
      </c>
      <c r="F26" s="10" t="s">
        <v>13</v>
      </c>
      <c r="G26" s="10" t="s">
        <v>14</v>
      </c>
      <c r="H26" s="18">
        <v>85000</v>
      </c>
      <c r="I26" s="21">
        <v>58751.55</v>
      </c>
    </row>
    <row r="27" spans="1:9" ht="25.5" x14ac:dyDescent="0.2">
      <c r="A27" s="10" t="s">
        <v>5</v>
      </c>
      <c r="B27" s="26" t="s">
        <v>2</v>
      </c>
      <c r="C27" s="26"/>
      <c r="D27" s="10" t="s">
        <v>30</v>
      </c>
      <c r="E27" s="10" t="s">
        <v>31</v>
      </c>
      <c r="F27" s="10" t="s">
        <v>15</v>
      </c>
      <c r="G27" s="10" t="s">
        <v>16</v>
      </c>
      <c r="H27" s="18">
        <v>2400</v>
      </c>
      <c r="I27" s="21">
        <v>1625.54</v>
      </c>
    </row>
    <row r="28" spans="1:9" ht="25.5" x14ac:dyDescent="0.2">
      <c r="A28" s="10" t="s">
        <v>5</v>
      </c>
      <c r="B28" s="26" t="s">
        <v>2</v>
      </c>
      <c r="C28" s="26"/>
      <c r="D28" s="10" t="s">
        <v>30</v>
      </c>
      <c r="E28" s="10" t="s">
        <v>31</v>
      </c>
      <c r="F28" s="10">
        <v>200105</v>
      </c>
      <c r="G28" s="10" t="s">
        <v>38</v>
      </c>
      <c r="H28" s="18">
        <v>5000</v>
      </c>
      <c r="I28" s="21">
        <v>5000</v>
      </c>
    </row>
    <row r="29" spans="1:9" ht="25.5" x14ac:dyDescent="0.2">
      <c r="A29" s="10" t="s">
        <v>5</v>
      </c>
      <c r="B29" s="26" t="s">
        <v>2</v>
      </c>
      <c r="C29" s="26"/>
      <c r="D29" s="10" t="s">
        <v>30</v>
      </c>
      <c r="E29" s="10" t="s">
        <v>31</v>
      </c>
      <c r="F29" s="10">
        <v>200106</v>
      </c>
      <c r="G29" s="10" t="s">
        <v>17</v>
      </c>
      <c r="H29" s="18">
        <v>3100</v>
      </c>
      <c r="I29" s="21">
        <v>3021.61</v>
      </c>
    </row>
    <row r="30" spans="1:9" ht="25.5" x14ac:dyDescent="0.2">
      <c r="A30" s="10" t="s">
        <v>5</v>
      </c>
      <c r="B30" s="26" t="s">
        <v>2</v>
      </c>
      <c r="C30" s="26"/>
      <c r="D30" s="10" t="s">
        <v>30</v>
      </c>
      <c r="E30" s="10" t="s">
        <v>31</v>
      </c>
      <c r="F30" s="10" t="s">
        <v>18</v>
      </c>
      <c r="G30" s="10" t="s">
        <v>19</v>
      </c>
      <c r="H30" s="18">
        <v>18000</v>
      </c>
      <c r="I30" s="21">
        <v>14891.67</v>
      </c>
    </row>
    <row r="31" spans="1:9" ht="38.25" x14ac:dyDescent="0.2">
      <c r="A31" s="10" t="s">
        <v>5</v>
      </c>
      <c r="B31" s="26" t="s">
        <v>2</v>
      </c>
      <c r="C31" s="26"/>
      <c r="D31" s="10" t="s">
        <v>30</v>
      </c>
      <c r="E31" s="10" t="s">
        <v>31</v>
      </c>
      <c r="F31" s="10" t="s">
        <v>20</v>
      </c>
      <c r="G31" s="10" t="s">
        <v>21</v>
      </c>
      <c r="H31" s="18">
        <v>13000</v>
      </c>
      <c r="I31" s="21">
        <v>9294.02</v>
      </c>
    </row>
    <row r="32" spans="1:9" ht="38.25" x14ac:dyDescent="0.2">
      <c r="A32" s="10" t="s">
        <v>5</v>
      </c>
      <c r="B32" s="26" t="s">
        <v>2</v>
      </c>
      <c r="C32" s="26"/>
      <c r="D32" s="10" t="s">
        <v>30</v>
      </c>
      <c r="E32" s="10" t="s">
        <v>31</v>
      </c>
      <c r="F32" s="10" t="s">
        <v>22</v>
      </c>
      <c r="G32" s="10" t="s">
        <v>23</v>
      </c>
      <c r="H32" s="18">
        <v>15500</v>
      </c>
      <c r="I32" s="21">
        <v>8622.09</v>
      </c>
    </row>
    <row r="33" spans="1:9" ht="25.5" x14ac:dyDescent="0.2">
      <c r="A33" s="10" t="s">
        <v>5</v>
      </c>
      <c r="B33" s="26" t="s">
        <v>2</v>
      </c>
      <c r="C33" s="26"/>
      <c r="D33" s="10" t="s">
        <v>30</v>
      </c>
      <c r="E33" s="10" t="s">
        <v>31</v>
      </c>
      <c r="F33" s="10">
        <v>200200</v>
      </c>
      <c r="G33" s="10" t="s">
        <v>32</v>
      </c>
      <c r="H33" s="18">
        <v>2000</v>
      </c>
      <c r="I33" s="21">
        <v>499.8</v>
      </c>
    </row>
    <row r="34" spans="1:9" ht="25.5" x14ac:dyDescent="0.2">
      <c r="A34" s="10" t="s">
        <v>5</v>
      </c>
      <c r="B34" s="26" t="s">
        <v>2</v>
      </c>
      <c r="C34" s="26"/>
      <c r="D34" s="10" t="s">
        <v>30</v>
      </c>
      <c r="E34" s="10" t="s">
        <v>31</v>
      </c>
      <c r="F34" s="10">
        <v>200530</v>
      </c>
      <c r="G34" s="10" t="s">
        <v>24</v>
      </c>
      <c r="H34" s="18">
        <v>14000</v>
      </c>
      <c r="I34" s="21">
        <v>400</v>
      </c>
    </row>
    <row r="35" spans="1:9" ht="25.5" x14ac:dyDescent="0.2">
      <c r="A35" s="10" t="s">
        <v>5</v>
      </c>
      <c r="B35" s="26" t="s">
        <v>2</v>
      </c>
      <c r="C35" s="26"/>
      <c r="D35" s="10" t="s">
        <v>30</v>
      </c>
      <c r="E35" s="10" t="s">
        <v>31</v>
      </c>
      <c r="F35" s="10">
        <v>200601</v>
      </c>
      <c r="G35" s="10" t="s">
        <v>25</v>
      </c>
      <c r="H35" s="18">
        <v>13500</v>
      </c>
      <c r="I35" s="21">
        <v>6468.99</v>
      </c>
    </row>
    <row r="36" spans="1:9" ht="15" customHeight="1" x14ac:dyDescent="0.2">
      <c r="A36" s="10" t="s">
        <v>5</v>
      </c>
      <c r="B36" s="26" t="s">
        <v>2</v>
      </c>
      <c r="C36" s="26"/>
      <c r="D36" s="10" t="s">
        <v>30</v>
      </c>
      <c r="E36" s="10" t="s">
        <v>31</v>
      </c>
      <c r="F36" s="10">
        <v>201100</v>
      </c>
      <c r="G36" s="10" t="s">
        <v>34</v>
      </c>
      <c r="H36" s="18">
        <v>1000</v>
      </c>
      <c r="I36" s="18">
        <v>606.16</v>
      </c>
    </row>
    <row r="37" spans="1:9" ht="25.5" x14ac:dyDescent="0.2">
      <c r="A37" s="10" t="s">
        <v>5</v>
      </c>
      <c r="B37" s="26" t="s">
        <v>2</v>
      </c>
      <c r="C37" s="26"/>
      <c r="D37" s="10" t="s">
        <v>30</v>
      </c>
      <c r="E37" s="10" t="s">
        <v>31</v>
      </c>
      <c r="F37" s="10">
        <v>201300</v>
      </c>
      <c r="G37" s="10" t="s">
        <v>37</v>
      </c>
      <c r="H37" s="18">
        <v>9500</v>
      </c>
      <c r="I37" s="21">
        <v>9470</v>
      </c>
    </row>
    <row r="38" spans="1:9" ht="25.5" x14ac:dyDescent="0.2">
      <c r="A38" s="10" t="s">
        <v>5</v>
      </c>
      <c r="B38" s="26" t="s">
        <v>2</v>
      </c>
      <c r="C38" s="26"/>
      <c r="D38" s="10" t="s">
        <v>30</v>
      </c>
      <c r="E38" s="10" t="s">
        <v>31</v>
      </c>
      <c r="F38" s="10">
        <v>201400</v>
      </c>
      <c r="G38" s="10" t="s">
        <v>35</v>
      </c>
      <c r="H38" s="18">
        <v>4500</v>
      </c>
      <c r="I38" s="21">
        <v>534.83000000000004</v>
      </c>
    </row>
    <row r="39" spans="1:9" ht="25.5" x14ac:dyDescent="0.2">
      <c r="A39" s="10" t="s">
        <v>5</v>
      </c>
      <c r="B39" s="26" t="s">
        <v>2</v>
      </c>
      <c r="C39" s="26"/>
      <c r="D39" s="10" t="s">
        <v>30</v>
      </c>
      <c r="E39" s="10" t="s">
        <v>31</v>
      </c>
      <c r="F39" s="10" t="s">
        <v>39</v>
      </c>
      <c r="G39" s="10" t="s">
        <v>40</v>
      </c>
      <c r="H39" s="18">
        <v>8000</v>
      </c>
      <c r="I39" s="21">
        <v>4393.6499999999996</v>
      </c>
    </row>
    <row r="40" spans="1:9" ht="25.5" x14ac:dyDescent="0.2">
      <c r="A40" s="10" t="s">
        <v>5</v>
      </c>
      <c r="B40" s="26" t="s">
        <v>2</v>
      </c>
      <c r="C40" s="26"/>
      <c r="D40" s="10" t="s">
        <v>30</v>
      </c>
      <c r="E40" s="10" t="s">
        <v>31</v>
      </c>
      <c r="F40" s="10" t="s">
        <v>26</v>
      </c>
      <c r="G40" s="10" t="s">
        <v>27</v>
      </c>
      <c r="H40" s="18">
        <v>22150</v>
      </c>
      <c r="I40" s="21">
        <v>12663.6</v>
      </c>
    </row>
    <row r="41" spans="1:9" ht="63.75" x14ac:dyDescent="0.2">
      <c r="A41" s="10" t="s">
        <v>5</v>
      </c>
      <c r="B41" s="26" t="s">
        <v>2</v>
      </c>
      <c r="C41" s="26"/>
      <c r="D41" s="10" t="s">
        <v>30</v>
      </c>
      <c r="E41" s="10" t="s">
        <v>31</v>
      </c>
      <c r="F41" s="10" t="s">
        <v>28</v>
      </c>
      <c r="G41" s="10" t="s">
        <v>29</v>
      </c>
      <c r="H41" s="18">
        <v>-11650</v>
      </c>
      <c r="I41" s="21">
        <v>-13478.46</v>
      </c>
    </row>
    <row r="42" spans="1:9" x14ac:dyDescent="0.2">
      <c r="A42" s="30" t="s">
        <v>52</v>
      </c>
      <c r="B42" s="30"/>
      <c r="C42" s="30"/>
      <c r="D42" s="30"/>
      <c r="E42" s="30"/>
      <c r="F42" s="30"/>
      <c r="G42" s="30"/>
      <c r="H42" s="18">
        <f>SUM(H17:H41)</f>
        <v>3672000</v>
      </c>
      <c r="I42" s="18">
        <f>SUM(I17:I41)</f>
        <v>2967389.8499999996</v>
      </c>
    </row>
    <row r="43" spans="1:9" s="12" customFormat="1" x14ac:dyDescent="0.25">
      <c r="A43" s="27" t="s">
        <v>46</v>
      </c>
      <c r="B43" s="27"/>
      <c r="C43" s="27"/>
      <c r="D43" s="27"/>
      <c r="E43" s="27"/>
      <c r="F43" s="27"/>
      <c r="G43" s="27"/>
      <c r="H43" s="22">
        <f>H42</f>
        <v>3672000</v>
      </c>
      <c r="I43" s="22">
        <f>I42</f>
        <v>2967389.8499999996</v>
      </c>
    </row>
    <row r="44" spans="1:9" s="12" customFormat="1" ht="25.5" x14ac:dyDescent="0.25">
      <c r="A44" s="10" t="s">
        <v>5</v>
      </c>
      <c r="B44" s="26" t="s">
        <v>2</v>
      </c>
      <c r="C44" s="26"/>
      <c r="D44" s="10" t="s">
        <v>30</v>
      </c>
      <c r="E44" s="10" t="s">
        <v>31</v>
      </c>
      <c r="F44" s="10">
        <v>710102</v>
      </c>
      <c r="G44" s="10" t="s">
        <v>66</v>
      </c>
      <c r="H44" s="23">
        <v>16500</v>
      </c>
      <c r="I44" s="18">
        <v>16493.400000000001</v>
      </c>
    </row>
    <row r="45" spans="1:9" s="12" customFormat="1" x14ac:dyDescent="0.25">
      <c r="A45" s="30" t="s">
        <v>52</v>
      </c>
      <c r="B45" s="30"/>
      <c r="C45" s="30"/>
      <c r="D45" s="30"/>
      <c r="E45" s="30"/>
      <c r="F45" s="30"/>
      <c r="G45" s="30"/>
      <c r="H45" s="23">
        <f>SUM(H44:H44)</f>
        <v>16500</v>
      </c>
      <c r="I45" s="23">
        <f>SUM(I44:I44)</f>
        <v>16493.400000000001</v>
      </c>
    </row>
    <row r="46" spans="1:9" s="12" customFormat="1" x14ac:dyDescent="0.25">
      <c r="A46" s="27" t="s">
        <v>47</v>
      </c>
      <c r="B46" s="27"/>
      <c r="C46" s="27"/>
      <c r="D46" s="27"/>
      <c r="E46" s="27"/>
      <c r="F46" s="27"/>
      <c r="G46" s="27"/>
      <c r="H46" s="22">
        <f>H45</f>
        <v>16500</v>
      </c>
      <c r="I46" s="22">
        <f>I45</f>
        <v>16493.400000000001</v>
      </c>
    </row>
    <row r="47" spans="1:9" s="12" customFormat="1" x14ac:dyDescent="0.25">
      <c r="A47" s="28" t="s">
        <v>53</v>
      </c>
      <c r="B47" s="28"/>
      <c r="C47" s="28"/>
      <c r="D47" s="28"/>
      <c r="E47" s="28"/>
      <c r="F47" s="28"/>
      <c r="G47" s="28"/>
      <c r="H47" s="20">
        <f>H43+H46</f>
        <v>3688500</v>
      </c>
      <c r="I47" s="20">
        <f>I43+I46</f>
        <v>2983883.2499999995</v>
      </c>
    </row>
    <row r="48" spans="1:9" s="13" customFormat="1" x14ac:dyDescent="0.2">
      <c r="A48" s="29" t="s">
        <v>48</v>
      </c>
      <c r="B48" s="29"/>
      <c r="C48" s="29"/>
      <c r="D48" s="29"/>
      <c r="E48" s="29"/>
      <c r="F48" s="29"/>
      <c r="G48" s="29"/>
      <c r="H48" s="20">
        <f>H16-H47</f>
        <v>0</v>
      </c>
      <c r="I48" s="20">
        <f>I16-I47</f>
        <v>789663.75000000047</v>
      </c>
    </row>
    <row r="49" spans="1:9" s="13" customFormat="1" x14ac:dyDescent="0.2">
      <c r="A49" s="27" t="s">
        <v>46</v>
      </c>
      <c r="B49" s="27"/>
      <c r="C49" s="27"/>
      <c r="D49" s="27"/>
      <c r="E49" s="27"/>
      <c r="F49" s="27"/>
      <c r="G49" s="27"/>
      <c r="H49" s="24">
        <f>H13-H43</f>
        <v>0</v>
      </c>
      <c r="I49" s="24">
        <f>I13-I43</f>
        <v>789663.15000000037</v>
      </c>
    </row>
    <row r="50" spans="1:9" s="13" customFormat="1" x14ac:dyDescent="0.2">
      <c r="A50" s="27" t="s">
        <v>47</v>
      </c>
      <c r="B50" s="27"/>
      <c r="C50" s="27"/>
      <c r="D50" s="27"/>
      <c r="E50" s="27"/>
      <c r="F50" s="27"/>
      <c r="G50" s="27"/>
      <c r="H50" s="24">
        <f>H15-H46</f>
        <v>0</v>
      </c>
      <c r="I50" s="24">
        <f>I15-I46</f>
        <v>0.59999999999854481</v>
      </c>
    </row>
    <row r="51" spans="1:9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</row>
    <row r="52" spans="1:9" s="13" customFormat="1" x14ac:dyDescent="0.2">
      <c r="A52" s="14"/>
      <c r="B52" s="14"/>
      <c r="C52" s="14"/>
      <c r="D52" s="14"/>
      <c r="E52" s="14"/>
      <c r="F52" s="14"/>
      <c r="G52" s="14"/>
      <c r="H52" s="15"/>
      <c r="I52" s="15"/>
    </row>
    <row r="53" spans="1:9" x14ac:dyDescent="0.2">
      <c r="A53" s="16"/>
      <c r="B53" s="16"/>
      <c r="C53" s="16"/>
      <c r="D53" s="16"/>
      <c r="E53" s="16"/>
      <c r="F53" s="16"/>
      <c r="G53" s="16" t="s">
        <v>67</v>
      </c>
      <c r="H53" s="17"/>
      <c r="I53" s="17"/>
    </row>
  </sheetData>
  <mergeCells count="47">
    <mergeCell ref="F2:I2"/>
    <mergeCell ref="A6:I6"/>
    <mergeCell ref="A7:I7"/>
    <mergeCell ref="B33:C33"/>
    <mergeCell ref="B34:C34"/>
    <mergeCell ref="B25:C25"/>
    <mergeCell ref="B28:C28"/>
    <mergeCell ref="B29:C29"/>
    <mergeCell ref="B23:C23"/>
    <mergeCell ref="B24:C24"/>
    <mergeCell ref="B26:C26"/>
    <mergeCell ref="A8:I8"/>
    <mergeCell ref="B10:C10"/>
    <mergeCell ref="A13:G13"/>
    <mergeCell ref="F3:I3"/>
    <mergeCell ref="F4:I4"/>
    <mergeCell ref="B36:C36"/>
    <mergeCell ref="B12:C12"/>
    <mergeCell ref="B14:C14"/>
    <mergeCell ref="A15:G15"/>
    <mergeCell ref="B18:C18"/>
    <mergeCell ref="B19:C19"/>
    <mergeCell ref="B27:C27"/>
    <mergeCell ref="B30:C30"/>
    <mergeCell ref="B31:C31"/>
    <mergeCell ref="B32:C32"/>
    <mergeCell ref="A16:G16"/>
    <mergeCell ref="B17:C17"/>
    <mergeCell ref="B20:C20"/>
    <mergeCell ref="B21:C21"/>
    <mergeCell ref="B22:C22"/>
    <mergeCell ref="B11:C11"/>
    <mergeCell ref="A46:G46"/>
    <mergeCell ref="A50:G50"/>
    <mergeCell ref="A49:G49"/>
    <mergeCell ref="B44:C44"/>
    <mergeCell ref="A47:G47"/>
    <mergeCell ref="A48:G48"/>
    <mergeCell ref="A45:G45"/>
    <mergeCell ref="A43:G43"/>
    <mergeCell ref="A42:G42"/>
    <mergeCell ref="B37:C37"/>
    <mergeCell ref="B38:C38"/>
    <mergeCell ref="B41:C41"/>
    <mergeCell ref="B39:C39"/>
    <mergeCell ref="B40:C40"/>
    <mergeCell ref="B35:C35"/>
  </mergeCells>
  <pageMargins left="0.31496062992126" right="6.4960630000000005E-2" top="0.261811024" bottom="0.49803149600000002" header="6.4960630000000005E-2" footer="6.4960630000000005E-2"/>
  <pageSetup paperSize="9" scale="82" fitToHeight="0" orientation="portrait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2023-12-29T09:19:09Z</dcterms:modified>
</cp:coreProperties>
</file>