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4B1FA10F-3067-4BB9-8B46-24CFA2D7C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3" i="5" l="1"/>
  <c r="K13" i="5"/>
  <c r="I13" i="5"/>
  <c r="I45" i="5"/>
  <c r="I46" i="5" s="1"/>
  <c r="J45" i="5"/>
  <c r="J46" i="5" s="1"/>
  <c r="K45" i="5"/>
  <c r="K46" i="5" s="1"/>
  <c r="J42" i="5" l="1"/>
  <c r="J43" i="5" s="1"/>
  <c r="K42" i="5"/>
  <c r="K43" i="5" s="1"/>
  <c r="I42" i="5"/>
  <c r="I43" i="5" s="1"/>
  <c r="J15" i="5"/>
  <c r="K15" i="5"/>
  <c r="I15" i="5"/>
  <c r="J50" i="5" l="1"/>
  <c r="I50" i="5"/>
  <c r="J16" i="5"/>
  <c r="K50" i="5"/>
  <c r="K16" i="5"/>
  <c r="I16" i="5"/>
  <c r="J47" i="5" l="1"/>
  <c r="J49" i="5"/>
  <c r="I49" i="5"/>
  <c r="I47" i="5"/>
  <c r="K49" i="5"/>
  <c r="K47" i="5"/>
  <c r="K48" i="5" l="1"/>
  <c r="I48" i="5"/>
  <c r="J48" i="5" l="1"/>
</calcChain>
</file>

<file path=xl/sharedStrings.xml><?xml version="1.0" encoding="utf-8"?>
<sst xmlns="http://schemas.openxmlformats.org/spreadsheetml/2006/main" count="180" uniqueCount="70">
  <si>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</si>
  <si>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</si>
  <si>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</si>
  <si>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</si>
  <si>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</si>
  <si>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</si>
  <si>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</si>
  <si>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</si>
  <si>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</si>
  <si>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</si>
  <si>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</si>
  <si>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</si>
  <si>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</si>
  <si>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</si>
  <si>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</si>
  <si>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</si>
  <si>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</si>
  <si>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</si>
  <si>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</si>
  <si>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</si>
  <si>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</si>
  <si>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</si>
  <si>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</si>
  <si>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</si>
  <si>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</si>
  <si>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</si>
  <si>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</si>
  <si>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</si>
  <si>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</si>
  <si>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</si>
  <si>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</si>
  <si>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</si>
  <si>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</si>
  <si>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</si>
  <si>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</si>
  <si>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</si>
  <si>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</si>
  <si>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</si>
  <si>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</si>
  <si>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</si>
  <si>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</si>
  <si>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</si>
  <si>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</si>
  <si>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</si>
  <si>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</si>
  <si>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</si>
  <si>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</si>
  <si>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</si>
  <si>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</si>
  <si>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</si>
  <si>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</si>
  <si>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</si>
  <si>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</si>
  <si>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</si>
  <si>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</si>
  <si>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</si>
  <si>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</si>
  <si>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</si>
  <si>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</si>
  <si>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</si>
  <si>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</si>
  <si>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</si>
  <si>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</si>
  <si>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</si>
  <si>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Credite bugetare aprobate 
trim I
an 2023           (lei)</t>
  </si>
  <si>
    <t>335000</t>
  </si>
  <si>
    <t>Alte venituri din prestari de servicii si alte activitati</t>
  </si>
  <si>
    <t>Masini, echipamente și mijloace de transport</t>
  </si>
  <si>
    <t>la data de 28.02.2023</t>
  </si>
  <si>
    <t>Incasari realizate/ Plati efectuate
 la 28.02.2023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</si>
</sst>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zoomScale="96" zoomScaleNormal="96" workbookViewId="0">
      <selection activeCell="K10" sqref="K10"/>
    </sheetView>
  </sheetViews>
  <sheetFormatPr defaultRowHeight="12.75" x14ac:dyDescent="0.2"/>
  <cols>
    <col min="1" max="1" width="5.28515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1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26"/>
      <c r="H2" s="26"/>
      <c r="I2" s="26"/>
      <c r="J2" s="26"/>
      <c r="K2" s="26"/>
    </row>
    <row r="3" spans="2:11" x14ac:dyDescent="0.2">
      <c r="B3" s="5" t="s">
        <v>62</v>
      </c>
      <c r="C3" s="3"/>
      <c r="D3" s="3"/>
      <c r="E3" s="3"/>
      <c r="F3" s="3"/>
      <c r="G3" s="26"/>
      <c r="H3" s="26"/>
      <c r="I3" s="26"/>
      <c r="J3" s="26"/>
      <c r="K3" s="26"/>
    </row>
    <row r="4" spans="2:11" x14ac:dyDescent="0.2">
      <c r="B4" s="3"/>
      <c r="C4" s="3"/>
      <c r="D4" s="3"/>
      <c r="E4" s="3"/>
      <c r="F4" s="3"/>
      <c r="G4" s="32"/>
      <c r="H4" s="32"/>
      <c r="I4" s="32"/>
      <c r="J4" s="32"/>
      <c r="K4" s="32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26" t="s">
        <v>41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x14ac:dyDescent="0.2">
      <c r="B7" s="27" t="s">
        <v>68</v>
      </c>
      <c r="C7" s="26"/>
      <c r="D7" s="26"/>
      <c r="E7" s="26"/>
      <c r="F7" s="26"/>
      <c r="G7" s="26"/>
      <c r="H7" s="26"/>
      <c r="I7" s="26"/>
      <c r="J7" s="26"/>
      <c r="K7" s="26"/>
    </row>
    <row r="8" spans="2:11" x14ac:dyDescent="0.2">
      <c r="B8" s="26" t="s">
        <v>54</v>
      </c>
      <c r="C8" s="26"/>
      <c r="D8" s="26"/>
      <c r="E8" s="26"/>
      <c r="F8" s="26"/>
      <c r="G8" s="26"/>
      <c r="H8" s="26"/>
      <c r="I8" s="26"/>
      <c r="J8" s="26"/>
      <c r="K8" s="26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89.25" x14ac:dyDescent="0.2">
      <c r="B10" s="7" t="s">
        <v>0</v>
      </c>
      <c r="C10" s="29" t="s">
        <v>58</v>
      </c>
      <c r="D10" s="3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63</v>
      </c>
      <c r="J10" s="9" t="s">
        <v>64</v>
      </c>
      <c r="K10" s="9" t="s">
        <v>69</v>
      </c>
    </row>
    <row r="11" spans="2:11" ht="25.5" customHeight="1" x14ac:dyDescent="0.2">
      <c r="B11" s="10" t="s">
        <v>1</v>
      </c>
      <c r="C11" s="28" t="s">
        <v>2</v>
      </c>
      <c r="D11" s="28"/>
      <c r="E11" s="25" t="s">
        <v>65</v>
      </c>
      <c r="F11" s="25" t="s">
        <v>66</v>
      </c>
      <c r="G11" s="10"/>
      <c r="H11" s="10"/>
      <c r="I11" s="18">
        <v>0</v>
      </c>
      <c r="J11" s="18">
        <v>0</v>
      </c>
      <c r="K11" s="18">
        <v>392</v>
      </c>
    </row>
    <row r="12" spans="2:11" ht="25.5" x14ac:dyDescent="0.2">
      <c r="B12" s="10" t="s">
        <v>1</v>
      </c>
      <c r="C12" s="28" t="s">
        <v>2</v>
      </c>
      <c r="D12" s="28"/>
      <c r="E12" s="10" t="s">
        <v>3</v>
      </c>
      <c r="F12" s="10" t="s">
        <v>4</v>
      </c>
      <c r="G12" s="10"/>
      <c r="H12" s="10"/>
      <c r="I12" s="18">
        <v>3622000</v>
      </c>
      <c r="J12" s="18">
        <v>965000</v>
      </c>
      <c r="K12" s="18">
        <v>589300</v>
      </c>
    </row>
    <row r="13" spans="2:11" x14ac:dyDescent="0.2">
      <c r="B13" s="31" t="s">
        <v>46</v>
      </c>
      <c r="C13" s="31"/>
      <c r="D13" s="31"/>
      <c r="E13" s="31"/>
      <c r="F13" s="31"/>
      <c r="G13" s="31"/>
      <c r="H13" s="31"/>
      <c r="I13" s="19">
        <f>I11+I12</f>
        <v>3622000</v>
      </c>
      <c r="J13" s="19">
        <f t="shared" ref="J13:K13" si="0">J11+J12</f>
        <v>965000</v>
      </c>
      <c r="K13" s="19">
        <f t="shared" si="0"/>
        <v>589692</v>
      </c>
    </row>
    <row r="14" spans="2:11" ht="38.25" x14ac:dyDescent="0.2">
      <c r="B14" s="10" t="s">
        <v>1</v>
      </c>
      <c r="C14" s="28" t="s">
        <v>2</v>
      </c>
      <c r="D14" s="28"/>
      <c r="E14" s="10">
        <v>431900</v>
      </c>
      <c r="F14" s="10" t="s">
        <v>49</v>
      </c>
      <c r="G14" s="11"/>
      <c r="H14" s="11"/>
      <c r="I14" s="18">
        <v>16500</v>
      </c>
      <c r="J14" s="18">
        <v>0</v>
      </c>
      <c r="K14" s="18">
        <v>0</v>
      </c>
    </row>
    <row r="15" spans="2:11" x14ac:dyDescent="0.2">
      <c r="B15" s="31" t="s">
        <v>47</v>
      </c>
      <c r="C15" s="31"/>
      <c r="D15" s="31"/>
      <c r="E15" s="31"/>
      <c r="F15" s="31"/>
      <c r="G15" s="31"/>
      <c r="H15" s="31"/>
      <c r="I15" s="19">
        <f>SUM(I14:I14)</f>
        <v>16500</v>
      </c>
      <c r="J15" s="19">
        <f>SUM(J14:J14)</f>
        <v>0</v>
      </c>
      <c r="K15" s="19">
        <f>SUM(K14:K14)</f>
        <v>0</v>
      </c>
    </row>
    <row r="16" spans="2:11" x14ac:dyDescent="0.2">
      <c r="B16" s="33" t="s">
        <v>50</v>
      </c>
      <c r="C16" s="33"/>
      <c r="D16" s="33"/>
      <c r="E16" s="33"/>
      <c r="F16" s="33"/>
      <c r="G16" s="33"/>
      <c r="H16" s="33"/>
      <c r="I16" s="20">
        <f>I13+I15</f>
        <v>3638500</v>
      </c>
      <c r="J16" s="20">
        <f>J13+J15</f>
        <v>965000</v>
      </c>
      <c r="K16" s="20">
        <f>K13+K15</f>
        <v>589692</v>
      </c>
    </row>
    <row r="17" spans="2:11" ht="25.5" x14ac:dyDescent="0.2">
      <c r="B17" s="10" t="s">
        <v>5</v>
      </c>
      <c r="C17" s="28" t="s">
        <v>2</v>
      </c>
      <c r="D17" s="28"/>
      <c r="E17" s="10" t="s">
        <v>30</v>
      </c>
      <c r="F17" s="10" t="s">
        <v>31</v>
      </c>
      <c r="G17" s="10" t="s">
        <v>6</v>
      </c>
      <c r="H17" s="10" t="s">
        <v>7</v>
      </c>
      <c r="I17" s="18">
        <v>2880000</v>
      </c>
      <c r="J17" s="18">
        <v>720000</v>
      </c>
      <c r="K17" s="21">
        <v>474629</v>
      </c>
    </row>
    <row r="18" spans="2:11" ht="25.5" x14ac:dyDescent="0.2">
      <c r="B18" s="10" t="s">
        <v>5</v>
      </c>
      <c r="C18" s="28" t="s">
        <v>2</v>
      </c>
      <c r="D18" s="28"/>
      <c r="E18" s="10" t="s">
        <v>30</v>
      </c>
      <c r="F18" s="10" t="s">
        <v>31</v>
      </c>
      <c r="G18" s="10">
        <v>100105</v>
      </c>
      <c r="H18" s="10" t="s">
        <v>36</v>
      </c>
      <c r="I18" s="18">
        <v>280750</v>
      </c>
      <c r="J18" s="18">
        <v>71250</v>
      </c>
      <c r="K18" s="21">
        <v>41054</v>
      </c>
    </row>
    <row r="19" spans="2:11" ht="25.5" x14ac:dyDescent="0.2">
      <c r="B19" s="10" t="s">
        <v>5</v>
      </c>
      <c r="C19" s="28" t="s">
        <v>2</v>
      </c>
      <c r="D19" s="28"/>
      <c r="E19" s="10" t="s">
        <v>30</v>
      </c>
      <c r="F19" s="10" t="s">
        <v>31</v>
      </c>
      <c r="G19" s="10">
        <v>100106</v>
      </c>
      <c r="H19" s="10" t="s">
        <v>51</v>
      </c>
      <c r="I19" s="18">
        <v>9500</v>
      </c>
      <c r="J19" s="18">
        <v>2400</v>
      </c>
      <c r="K19" s="21">
        <v>1562</v>
      </c>
    </row>
    <row r="20" spans="2:11" ht="25.5" x14ac:dyDescent="0.2">
      <c r="B20" s="10" t="s">
        <v>5</v>
      </c>
      <c r="C20" s="28" t="s">
        <v>2</v>
      </c>
      <c r="D20" s="28"/>
      <c r="E20" s="10" t="s">
        <v>30</v>
      </c>
      <c r="F20" s="10" t="s">
        <v>31</v>
      </c>
      <c r="G20" s="10" t="s">
        <v>8</v>
      </c>
      <c r="H20" s="10" t="s">
        <v>44</v>
      </c>
      <c r="I20" s="18">
        <v>10000</v>
      </c>
      <c r="J20" s="18">
        <v>3500</v>
      </c>
      <c r="K20" s="21">
        <v>300</v>
      </c>
    </row>
    <row r="21" spans="2:11" ht="25.5" x14ac:dyDescent="0.2">
      <c r="B21" s="10" t="s">
        <v>5</v>
      </c>
      <c r="C21" s="28" t="s">
        <v>2</v>
      </c>
      <c r="D21" s="28"/>
      <c r="E21" s="10" t="s">
        <v>30</v>
      </c>
      <c r="F21" s="10" t="s">
        <v>31</v>
      </c>
      <c r="G21" s="10">
        <v>100117</v>
      </c>
      <c r="H21" s="10" t="s">
        <v>43</v>
      </c>
      <c r="I21" s="18">
        <v>144000</v>
      </c>
      <c r="J21" s="18">
        <v>36100</v>
      </c>
      <c r="K21" s="21">
        <v>20964</v>
      </c>
    </row>
    <row r="22" spans="2:11" ht="25.5" x14ac:dyDescent="0.2">
      <c r="B22" s="10" t="s">
        <v>5</v>
      </c>
      <c r="C22" s="28" t="s">
        <v>2</v>
      </c>
      <c r="D22" s="28"/>
      <c r="E22" s="10" t="s">
        <v>30</v>
      </c>
      <c r="F22" s="10" t="s">
        <v>31</v>
      </c>
      <c r="G22" s="10">
        <v>100206</v>
      </c>
      <c r="H22" s="10" t="s">
        <v>45</v>
      </c>
      <c r="I22" s="18">
        <v>50750</v>
      </c>
      <c r="J22" s="18">
        <v>50750</v>
      </c>
      <c r="K22" s="21">
        <v>0</v>
      </c>
    </row>
    <row r="23" spans="2:11" ht="25.5" x14ac:dyDescent="0.2">
      <c r="B23" s="10" t="s">
        <v>5</v>
      </c>
      <c r="C23" s="28" t="s">
        <v>2</v>
      </c>
      <c r="D23" s="28"/>
      <c r="E23" s="10" t="s">
        <v>30</v>
      </c>
      <c r="F23" s="10" t="s">
        <v>31</v>
      </c>
      <c r="G23" s="10" t="s">
        <v>9</v>
      </c>
      <c r="H23" s="10" t="s">
        <v>10</v>
      </c>
      <c r="I23" s="18">
        <v>75000</v>
      </c>
      <c r="J23" s="18">
        <v>20000</v>
      </c>
      <c r="K23" s="21">
        <v>12063</v>
      </c>
    </row>
    <row r="24" spans="2:11" ht="25.5" x14ac:dyDescent="0.2">
      <c r="B24" s="10" t="s">
        <v>5</v>
      </c>
      <c r="C24" s="28" t="s">
        <v>2</v>
      </c>
      <c r="D24" s="28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15000</v>
      </c>
      <c r="J24" s="18">
        <v>2000</v>
      </c>
      <c r="K24" s="21">
        <v>180.88</v>
      </c>
    </row>
    <row r="25" spans="2:11" ht="25.5" x14ac:dyDescent="0.2">
      <c r="B25" s="10" t="s">
        <v>5</v>
      </c>
      <c r="C25" s="28" t="s">
        <v>2</v>
      </c>
      <c r="D25" s="28"/>
      <c r="E25" s="10" t="s">
        <v>30</v>
      </c>
      <c r="F25" s="10" t="s">
        <v>31</v>
      </c>
      <c r="G25" s="10">
        <v>200102</v>
      </c>
      <c r="H25" s="10" t="s">
        <v>33</v>
      </c>
      <c r="I25" s="18">
        <v>2000</v>
      </c>
      <c r="J25" s="18">
        <v>0</v>
      </c>
      <c r="K25" s="21">
        <v>0</v>
      </c>
    </row>
    <row r="26" spans="2:11" ht="25.5" x14ac:dyDescent="0.2">
      <c r="B26" s="10" t="s">
        <v>5</v>
      </c>
      <c r="C26" s="28" t="s">
        <v>2</v>
      </c>
      <c r="D26" s="28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85000</v>
      </c>
      <c r="J26" s="18">
        <v>30000</v>
      </c>
      <c r="K26" s="21">
        <v>15593.72</v>
      </c>
    </row>
    <row r="27" spans="2:11" ht="25.5" x14ac:dyDescent="0.2">
      <c r="B27" s="10" t="s">
        <v>5</v>
      </c>
      <c r="C27" s="28" t="s">
        <v>2</v>
      </c>
      <c r="D27" s="28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2400</v>
      </c>
      <c r="J27" s="18">
        <v>700</v>
      </c>
      <c r="K27" s="21">
        <v>248.39</v>
      </c>
    </row>
    <row r="28" spans="2:11" ht="25.5" x14ac:dyDescent="0.2">
      <c r="B28" s="10" t="s">
        <v>5</v>
      </c>
      <c r="C28" s="28" t="s">
        <v>2</v>
      </c>
      <c r="D28" s="28"/>
      <c r="E28" s="10" t="s">
        <v>30</v>
      </c>
      <c r="F28" s="10" t="s">
        <v>31</v>
      </c>
      <c r="G28" s="10">
        <v>200105</v>
      </c>
      <c r="H28" s="10" t="s">
        <v>38</v>
      </c>
      <c r="I28" s="18">
        <v>5000</v>
      </c>
      <c r="J28" s="18">
        <v>0</v>
      </c>
      <c r="K28" s="21">
        <v>0</v>
      </c>
    </row>
    <row r="29" spans="2:11" ht="25.5" x14ac:dyDescent="0.2">
      <c r="B29" s="10" t="s">
        <v>5</v>
      </c>
      <c r="C29" s="28" t="s">
        <v>2</v>
      </c>
      <c r="D29" s="28"/>
      <c r="E29" s="10" t="s">
        <v>30</v>
      </c>
      <c r="F29" s="10" t="s">
        <v>31</v>
      </c>
      <c r="G29" s="10">
        <v>200106</v>
      </c>
      <c r="H29" s="10" t="s">
        <v>17</v>
      </c>
      <c r="I29" s="18">
        <v>3100</v>
      </c>
      <c r="J29" s="18">
        <v>500</v>
      </c>
      <c r="K29" s="21">
        <v>0</v>
      </c>
    </row>
    <row r="30" spans="2:11" ht="25.5" x14ac:dyDescent="0.2">
      <c r="B30" s="10" t="s">
        <v>5</v>
      </c>
      <c r="C30" s="28" t="s">
        <v>2</v>
      </c>
      <c r="D30" s="28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18000</v>
      </c>
      <c r="J30" s="18">
        <v>5000</v>
      </c>
      <c r="K30" s="21">
        <v>2942.02</v>
      </c>
    </row>
    <row r="31" spans="2:11" ht="38.25" x14ac:dyDescent="0.2">
      <c r="B31" s="10" t="s">
        <v>5</v>
      </c>
      <c r="C31" s="28" t="s">
        <v>2</v>
      </c>
      <c r="D31" s="28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13000</v>
      </c>
      <c r="J31" s="18">
        <v>3500</v>
      </c>
      <c r="K31" s="21">
        <v>2120.21</v>
      </c>
    </row>
    <row r="32" spans="2:11" ht="38.25" x14ac:dyDescent="0.2">
      <c r="B32" s="10" t="s">
        <v>5</v>
      </c>
      <c r="C32" s="28" t="s">
        <v>2</v>
      </c>
      <c r="D32" s="28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15500</v>
      </c>
      <c r="J32" s="18">
        <v>4000</v>
      </c>
      <c r="K32" s="21">
        <v>752.18</v>
      </c>
    </row>
    <row r="33" spans="2:11" ht="25.5" x14ac:dyDescent="0.2">
      <c r="B33" s="10" t="s">
        <v>5</v>
      </c>
      <c r="C33" s="28" t="s">
        <v>2</v>
      </c>
      <c r="D33" s="28"/>
      <c r="E33" s="10" t="s">
        <v>30</v>
      </c>
      <c r="F33" s="10" t="s">
        <v>31</v>
      </c>
      <c r="G33" s="10">
        <v>200200</v>
      </c>
      <c r="H33" s="10" t="s">
        <v>32</v>
      </c>
      <c r="I33" s="18">
        <v>2000</v>
      </c>
      <c r="J33" s="18">
        <v>500</v>
      </c>
      <c r="K33" s="21">
        <v>499.8</v>
      </c>
    </row>
    <row r="34" spans="2:11" ht="25.5" x14ac:dyDescent="0.2">
      <c r="B34" s="10" t="s">
        <v>5</v>
      </c>
      <c r="C34" s="28" t="s">
        <v>2</v>
      </c>
      <c r="D34" s="28"/>
      <c r="E34" s="10" t="s">
        <v>30</v>
      </c>
      <c r="F34" s="10" t="s">
        <v>31</v>
      </c>
      <c r="G34" s="10">
        <v>200530</v>
      </c>
      <c r="H34" s="10" t="s">
        <v>24</v>
      </c>
      <c r="I34" s="18">
        <v>14000</v>
      </c>
      <c r="J34" s="18">
        <v>500</v>
      </c>
      <c r="K34" s="21">
        <v>0</v>
      </c>
    </row>
    <row r="35" spans="2:11" ht="25.5" x14ac:dyDescent="0.2">
      <c r="B35" s="10" t="s">
        <v>5</v>
      </c>
      <c r="C35" s="28" t="s">
        <v>2</v>
      </c>
      <c r="D35" s="28"/>
      <c r="E35" s="10" t="s">
        <v>30</v>
      </c>
      <c r="F35" s="10" t="s">
        <v>31</v>
      </c>
      <c r="G35" s="10">
        <v>200601</v>
      </c>
      <c r="H35" s="10" t="s">
        <v>25</v>
      </c>
      <c r="I35" s="18">
        <v>13500</v>
      </c>
      <c r="J35" s="18">
        <v>5000</v>
      </c>
      <c r="K35" s="21">
        <v>0</v>
      </c>
    </row>
    <row r="36" spans="2:11" ht="15" customHeight="1" x14ac:dyDescent="0.2">
      <c r="B36" s="10" t="s">
        <v>5</v>
      </c>
      <c r="C36" s="28" t="s">
        <v>2</v>
      </c>
      <c r="D36" s="28"/>
      <c r="E36" s="10" t="s">
        <v>30</v>
      </c>
      <c r="F36" s="10" t="s">
        <v>31</v>
      </c>
      <c r="G36" s="10">
        <v>201100</v>
      </c>
      <c r="H36" s="10" t="s">
        <v>34</v>
      </c>
      <c r="I36" s="18">
        <v>1000</v>
      </c>
      <c r="J36" s="18">
        <v>300</v>
      </c>
      <c r="K36" s="18">
        <v>118.34</v>
      </c>
    </row>
    <row r="37" spans="2:11" ht="25.5" x14ac:dyDescent="0.2">
      <c r="B37" s="10" t="s">
        <v>5</v>
      </c>
      <c r="C37" s="28" t="s">
        <v>2</v>
      </c>
      <c r="D37" s="28"/>
      <c r="E37" s="10" t="s">
        <v>30</v>
      </c>
      <c r="F37" s="10" t="s">
        <v>31</v>
      </c>
      <c r="G37" s="10">
        <v>201300</v>
      </c>
      <c r="H37" s="10" t="s">
        <v>37</v>
      </c>
      <c r="I37" s="18">
        <v>9500</v>
      </c>
      <c r="J37" s="18">
        <v>0</v>
      </c>
      <c r="K37" s="21">
        <v>0</v>
      </c>
    </row>
    <row r="38" spans="2:11" ht="25.5" x14ac:dyDescent="0.2">
      <c r="B38" s="10" t="s">
        <v>5</v>
      </c>
      <c r="C38" s="28" t="s">
        <v>2</v>
      </c>
      <c r="D38" s="28"/>
      <c r="E38" s="10" t="s">
        <v>30</v>
      </c>
      <c r="F38" s="10" t="s">
        <v>31</v>
      </c>
      <c r="G38" s="10">
        <v>201400</v>
      </c>
      <c r="H38" s="10" t="s">
        <v>35</v>
      </c>
      <c r="I38" s="18">
        <v>4500</v>
      </c>
      <c r="J38" s="18">
        <v>500</v>
      </c>
      <c r="K38" s="21">
        <v>0</v>
      </c>
    </row>
    <row r="39" spans="2:11" ht="25.5" x14ac:dyDescent="0.2">
      <c r="B39" s="10" t="s">
        <v>5</v>
      </c>
      <c r="C39" s="28" t="s">
        <v>2</v>
      </c>
      <c r="D39" s="28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1000</v>
      </c>
      <c r="K39" s="21">
        <v>0</v>
      </c>
    </row>
    <row r="40" spans="2:11" ht="25.5" x14ac:dyDescent="0.2">
      <c r="B40" s="10" t="s">
        <v>5</v>
      </c>
      <c r="C40" s="28" t="s">
        <v>2</v>
      </c>
      <c r="D40" s="28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10500</v>
      </c>
      <c r="J40" s="18">
        <v>7500</v>
      </c>
      <c r="K40" s="21">
        <v>0</v>
      </c>
    </row>
    <row r="41" spans="2:11" ht="63.75" x14ac:dyDescent="0.2">
      <c r="B41" s="10" t="s">
        <v>5</v>
      </c>
      <c r="C41" s="28" t="s">
        <v>2</v>
      </c>
      <c r="D41" s="28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-2002.32</v>
      </c>
    </row>
    <row r="42" spans="2:11" x14ac:dyDescent="0.2">
      <c r="B42" s="35" t="s">
        <v>52</v>
      </c>
      <c r="C42" s="35"/>
      <c r="D42" s="35"/>
      <c r="E42" s="35"/>
      <c r="F42" s="35"/>
      <c r="G42" s="35"/>
      <c r="H42" s="35"/>
      <c r="I42" s="18">
        <f>SUM(I17:I41)</f>
        <v>3672000</v>
      </c>
      <c r="J42" s="18">
        <f>SUM(J17:J41)</f>
        <v>965000</v>
      </c>
      <c r="K42" s="18">
        <f>SUM(K17:K41)</f>
        <v>571025.22000000009</v>
      </c>
    </row>
    <row r="43" spans="2:11" s="12" customFormat="1" x14ac:dyDescent="0.25">
      <c r="B43" s="31" t="s">
        <v>46</v>
      </c>
      <c r="C43" s="31"/>
      <c r="D43" s="31"/>
      <c r="E43" s="31"/>
      <c r="F43" s="31"/>
      <c r="G43" s="31"/>
      <c r="H43" s="31"/>
      <c r="I43" s="22">
        <f>I42</f>
        <v>3672000</v>
      </c>
      <c r="J43" s="22">
        <f>J42</f>
        <v>965000</v>
      </c>
      <c r="K43" s="22">
        <f>K42</f>
        <v>571025.22000000009</v>
      </c>
    </row>
    <row r="44" spans="2:11" s="12" customFormat="1" ht="25.5" x14ac:dyDescent="0.25">
      <c r="B44" s="10" t="s">
        <v>5</v>
      </c>
      <c r="C44" s="28" t="s">
        <v>2</v>
      </c>
      <c r="D44" s="28"/>
      <c r="E44" s="10" t="s">
        <v>30</v>
      </c>
      <c r="F44" s="10" t="s">
        <v>31</v>
      </c>
      <c r="G44" s="10">
        <v>710102</v>
      </c>
      <c r="H44" s="10" t="s">
        <v>67</v>
      </c>
      <c r="I44" s="23">
        <v>16500</v>
      </c>
      <c r="J44" s="23">
        <v>0</v>
      </c>
      <c r="K44" s="18">
        <v>0</v>
      </c>
    </row>
    <row r="45" spans="2:11" s="12" customFormat="1" x14ac:dyDescent="0.25">
      <c r="B45" s="35" t="s">
        <v>52</v>
      </c>
      <c r="C45" s="35"/>
      <c r="D45" s="35"/>
      <c r="E45" s="35"/>
      <c r="F45" s="35"/>
      <c r="G45" s="35"/>
      <c r="H45" s="35"/>
      <c r="I45" s="23">
        <f>SUM(I44:I44)</f>
        <v>16500</v>
      </c>
      <c r="J45" s="23">
        <f>SUM(J44:J44)</f>
        <v>0</v>
      </c>
      <c r="K45" s="23">
        <f>SUM(K44:K44)</f>
        <v>0</v>
      </c>
    </row>
    <row r="46" spans="2:11" s="12" customFormat="1" x14ac:dyDescent="0.25">
      <c r="B46" s="31" t="s">
        <v>47</v>
      </c>
      <c r="C46" s="31"/>
      <c r="D46" s="31"/>
      <c r="E46" s="31"/>
      <c r="F46" s="31"/>
      <c r="G46" s="31"/>
      <c r="H46" s="31"/>
      <c r="I46" s="22">
        <f>I45</f>
        <v>16500</v>
      </c>
      <c r="J46" s="22">
        <f>J45</f>
        <v>0</v>
      </c>
      <c r="K46" s="22">
        <f>K45</f>
        <v>0</v>
      </c>
    </row>
    <row r="47" spans="2:11" s="12" customFormat="1" x14ac:dyDescent="0.25">
      <c r="B47" s="33" t="s">
        <v>53</v>
      </c>
      <c r="C47" s="33"/>
      <c r="D47" s="33"/>
      <c r="E47" s="33"/>
      <c r="F47" s="33"/>
      <c r="G47" s="33"/>
      <c r="H47" s="33"/>
      <c r="I47" s="20">
        <f>I43+I46</f>
        <v>3688500</v>
      </c>
      <c r="J47" s="20">
        <f>J43+J46</f>
        <v>965000</v>
      </c>
      <c r="K47" s="20">
        <f>K43+K46</f>
        <v>571025.22000000009</v>
      </c>
    </row>
    <row r="48" spans="2:11" s="13" customFormat="1" x14ac:dyDescent="0.2">
      <c r="B48" s="34" t="s">
        <v>48</v>
      </c>
      <c r="C48" s="34"/>
      <c r="D48" s="34"/>
      <c r="E48" s="34"/>
      <c r="F48" s="34"/>
      <c r="G48" s="34"/>
      <c r="H48" s="34"/>
      <c r="I48" s="20">
        <f>I16-I47</f>
        <v>-50000</v>
      </c>
      <c r="J48" s="20">
        <f>J16-J47</f>
        <v>0</v>
      </c>
      <c r="K48" s="20">
        <f>K16-K47</f>
        <v>18666.779999999912</v>
      </c>
    </row>
    <row r="49" spans="2:11" s="13" customFormat="1" x14ac:dyDescent="0.2">
      <c r="B49" s="31" t="s">
        <v>46</v>
      </c>
      <c r="C49" s="31"/>
      <c r="D49" s="31"/>
      <c r="E49" s="31"/>
      <c r="F49" s="31"/>
      <c r="G49" s="31"/>
      <c r="H49" s="31"/>
      <c r="I49" s="24">
        <f>I13-I43</f>
        <v>-50000</v>
      </c>
      <c r="J49" s="24">
        <f>J13-J43</f>
        <v>0</v>
      </c>
      <c r="K49" s="24">
        <f>K13-K43</f>
        <v>18666.779999999912</v>
      </c>
    </row>
    <row r="50" spans="2:11" s="13" customFormat="1" x14ac:dyDescent="0.2">
      <c r="B50" s="31" t="s">
        <v>47</v>
      </c>
      <c r="C50" s="31"/>
      <c r="D50" s="31"/>
      <c r="E50" s="31"/>
      <c r="F50" s="31"/>
      <c r="G50" s="31"/>
      <c r="H50" s="31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2024-01-18T07:26:38Z</dcterms:modified>
</cp:coreProperties>
</file>