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168ADBF0-A60B-463D-8A6A-6F76A42563B1}" xr6:coauthVersionLast="47" xr6:coauthVersionMax="47" xr10:uidLastSave="{00000000-0000-0000-0000-000000000000}"/>
  <bookViews>
    <workbookView xWindow="8595" yWindow="765" windowWidth="10605" windowHeight="10395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3" i="5" l="1"/>
  <c r="K13" i="5"/>
  <c r="I13" i="5"/>
  <c r="I46" i="5"/>
  <c r="I47" i="5" s="1"/>
  <c r="J46" i="5"/>
  <c r="J47" i="5" s="1"/>
  <c r="K46" i="5"/>
  <c r="K47" i="5" s="1"/>
  <c r="J43" i="5" l="1"/>
  <c r="J44" i="5" s="1"/>
  <c r="K43" i="5"/>
  <c r="K44" i="5" s="1"/>
  <c r="I43" i="5"/>
  <c r="I44" i="5" s="1"/>
  <c r="J15" i="5"/>
  <c r="K15" i="5"/>
  <c r="I15" i="5"/>
  <c r="J51" i="5" l="1"/>
  <c r="I51" i="5"/>
  <c r="J16" i="5"/>
  <c r="K51" i="5"/>
  <c r="K16" i="5"/>
  <c r="I16" i="5"/>
  <c r="J48" i="5" l="1"/>
  <c r="J50" i="5"/>
  <c r="I50" i="5"/>
  <c r="I48" i="5"/>
  <c r="K50" i="5"/>
  <c r="K48" i="5"/>
  <c r="K49" i="5" l="1"/>
  <c r="I49" i="5"/>
  <c r="J49" i="5" l="1"/>
</calcChain>
</file>

<file path=xl/sharedStrings.xml><?xml version="1.0" encoding="utf-8"?>
<sst xmlns="http://schemas.openxmlformats.org/spreadsheetml/2006/main" count="183" uniqueCount="71">
  <si>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</si>
  <si>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</si>
  <si>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</si>
  <si>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</si>
  <si>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</si>
  <si>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</si>
  <si>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</si>
  <si>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</si>
  <si>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</si>
  <si>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</si>
  <si>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</si>
  <si>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</si>
  <si>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</si>
  <si>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</si>
  <si>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</si>
  <si>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</si>
  <si>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</si>
  <si>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</si>
  <si>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</si>
  <si>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</si>
  <si>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</si>
  <si>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</si>
  <si>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</si>
  <si>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</si>
  <si>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</si>
  <si>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</si>
  <si>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</si>
  <si>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</si>
  <si>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</si>
  <si>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</si>
  <si>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</si>
  <si>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</si>
  <si>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</si>
  <si>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</si>
  <si>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</si>
  <si>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</si>
  <si>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</si>
  <si>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</si>
  <si>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</si>
  <si>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</si>
  <si>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</si>
  <si>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</si>
  <si>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</si>
  <si>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</si>
  <si>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</si>
  <si>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</si>
  <si>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</si>
  <si>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</si>
  <si>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</si>
  <si>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</si>
  <si>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</si>
  <si>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</si>
  <si>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</si>
  <si>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</si>
  <si>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</si>
  <si>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</si>
  <si>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</si>
  <si>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</si>
  <si>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</si>
  <si>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</si>
  <si>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</si>
  <si>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</si>
  <si>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</si>
  <si>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</si>
  <si>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</si>
  <si>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</si>
  <si>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</si>
  <si>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Credite bugetare aprobate 
trim I
an 2024           (lei)</t>
  </si>
  <si>
    <t>Consultanta si expertiza</t>
  </si>
  <si>
    <t>Incasari realizate/ Plati efectuate
 la 29.02.2024      (lei)</t>
  </si>
  <si>
    <t>la data de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</si>
</sst>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4" fillId="0" borderId="0" xfId="0" applyNumberFormat="1" applyFont="1" applyBorder="1" applyAlignment="1">
      <alignment vertical="top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4"/>
  <sheetViews>
    <sheetView tabSelected="1" topLeftCell="F1" zoomScale="96" zoomScaleNormal="96" workbookViewId="0">
      <selection activeCell="F5" sqref="F5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1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1"/>
      <c r="H2" s="31"/>
      <c r="I2" s="31"/>
      <c r="J2" s="31"/>
      <c r="K2" s="31"/>
    </row>
    <row r="3" spans="2:11" x14ac:dyDescent="0.2">
      <c r="B3" s="5" t="s">
        <v>62</v>
      </c>
      <c r="C3" s="3"/>
      <c r="D3" s="3"/>
      <c r="E3" s="3"/>
      <c r="F3" s="3"/>
      <c r="G3" s="31"/>
      <c r="H3" s="31"/>
      <c r="I3" s="31"/>
      <c r="J3" s="31"/>
      <c r="K3" s="31"/>
    </row>
    <row r="4" spans="2:11" x14ac:dyDescent="0.2">
      <c r="B4" s="3"/>
      <c r="C4" s="3"/>
      <c r="D4" s="3"/>
      <c r="E4" s="3"/>
      <c r="F4" s="3"/>
      <c r="G4" s="35"/>
      <c r="H4" s="35"/>
      <c r="I4" s="35"/>
      <c r="J4" s="35"/>
      <c r="K4" s="35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1" t="s">
        <v>41</v>
      </c>
      <c r="C6" s="31"/>
      <c r="D6" s="31"/>
      <c r="E6" s="31"/>
      <c r="F6" s="31"/>
      <c r="G6" s="31"/>
      <c r="H6" s="31"/>
      <c r="I6" s="31"/>
      <c r="J6" s="31"/>
      <c r="K6" s="31"/>
    </row>
    <row r="7" spans="2:11" x14ac:dyDescent="0.2">
      <c r="B7" s="32" t="s">
        <v>70</v>
      </c>
      <c r="C7" s="31"/>
      <c r="D7" s="31"/>
      <c r="E7" s="31"/>
      <c r="F7" s="31"/>
      <c r="G7" s="31"/>
      <c r="H7" s="31"/>
      <c r="I7" s="31"/>
      <c r="J7" s="31"/>
      <c r="K7" s="31"/>
    </row>
    <row r="8" spans="2:11" x14ac:dyDescent="0.2">
      <c r="B8" s="31" t="s">
        <v>54</v>
      </c>
      <c r="C8" s="31"/>
      <c r="D8" s="31"/>
      <c r="E8" s="31"/>
      <c r="F8" s="31"/>
      <c r="G8" s="31"/>
      <c r="H8" s="31"/>
      <c r="I8" s="31"/>
      <c r="J8" s="31"/>
      <c r="K8" s="31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89.2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67</v>
      </c>
      <c r="K10" s="9" t="s">
        <v>69</v>
      </c>
    </row>
    <row r="11" spans="2:11" ht="25.5" customHeight="1" x14ac:dyDescent="0.2">
      <c r="B11" s="10" t="s">
        <v>1</v>
      </c>
      <c r="C11" s="26" t="s">
        <v>2</v>
      </c>
      <c r="D11" s="26"/>
      <c r="E11" s="25" t="s">
        <v>63</v>
      </c>
      <c r="F11" s="25" t="s">
        <v>64</v>
      </c>
      <c r="G11" s="10"/>
      <c r="H11" s="10"/>
      <c r="I11" s="18">
        <v>180000</v>
      </c>
      <c r="J11" s="18">
        <v>0</v>
      </c>
      <c r="K11" s="18">
        <v>20552</v>
      </c>
    </row>
    <row r="12" spans="2:11" ht="25.5" x14ac:dyDescent="0.2">
      <c r="B12" s="10" t="s">
        <v>1</v>
      </c>
      <c r="C12" s="26" t="s">
        <v>2</v>
      </c>
      <c r="D12" s="26"/>
      <c r="E12" s="10" t="s">
        <v>3</v>
      </c>
      <c r="F12" s="10" t="s">
        <v>4</v>
      </c>
      <c r="G12" s="10"/>
      <c r="H12" s="10"/>
      <c r="I12" s="18">
        <v>4379000</v>
      </c>
      <c r="J12" s="18">
        <v>1196500</v>
      </c>
      <c r="K12" s="18">
        <v>655500</v>
      </c>
    </row>
    <row r="13" spans="2:11" x14ac:dyDescent="0.2">
      <c r="B13" s="27" t="s">
        <v>46</v>
      </c>
      <c r="C13" s="27"/>
      <c r="D13" s="27"/>
      <c r="E13" s="27"/>
      <c r="F13" s="27"/>
      <c r="G13" s="27"/>
      <c r="H13" s="27"/>
      <c r="I13" s="19">
        <f>I11+I12</f>
        <v>4559000</v>
      </c>
      <c r="J13" s="19">
        <f t="shared" ref="J13:K13" si="0">J11+J12</f>
        <v>1196500</v>
      </c>
      <c r="K13" s="19">
        <f t="shared" si="0"/>
        <v>676052</v>
      </c>
    </row>
    <row r="14" spans="2:11" ht="38.25" x14ac:dyDescent="0.2">
      <c r="B14" s="10" t="s">
        <v>1</v>
      </c>
      <c r="C14" s="26" t="s">
        <v>2</v>
      </c>
      <c r="D14" s="26"/>
      <c r="E14" s="10">
        <v>431900</v>
      </c>
      <c r="F14" s="10" t="s">
        <v>49</v>
      </c>
      <c r="G14" s="11"/>
      <c r="H14" s="11"/>
      <c r="I14" s="18">
        <v>87000</v>
      </c>
      <c r="J14" s="18">
        <v>0</v>
      </c>
      <c r="K14" s="18">
        <v>0</v>
      </c>
    </row>
    <row r="15" spans="2:11" x14ac:dyDescent="0.2">
      <c r="B15" s="27" t="s">
        <v>47</v>
      </c>
      <c r="C15" s="27"/>
      <c r="D15" s="27"/>
      <c r="E15" s="27"/>
      <c r="F15" s="27"/>
      <c r="G15" s="27"/>
      <c r="H15" s="27"/>
      <c r="I15" s="19">
        <f>SUM(I14:I14)</f>
        <v>87000</v>
      </c>
      <c r="J15" s="19">
        <f>SUM(J14:J14)</f>
        <v>0</v>
      </c>
      <c r="K15" s="19">
        <f>SUM(K14:K14)</f>
        <v>0</v>
      </c>
    </row>
    <row r="16" spans="2:11" x14ac:dyDescent="0.2">
      <c r="B16" s="28" t="s">
        <v>50</v>
      </c>
      <c r="C16" s="28"/>
      <c r="D16" s="28"/>
      <c r="E16" s="28"/>
      <c r="F16" s="28"/>
      <c r="G16" s="28"/>
      <c r="H16" s="28"/>
      <c r="I16" s="20">
        <f>I13+I15</f>
        <v>4646000</v>
      </c>
      <c r="J16" s="20">
        <f>J13+J15</f>
        <v>1196500</v>
      </c>
      <c r="K16" s="20">
        <f>K13+K15</f>
        <v>676052</v>
      </c>
    </row>
    <row r="17" spans="2:11" ht="25.5" x14ac:dyDescent="0.2">
      <c r="B17" s="10" t="s">
        <v>5</v>
      </c>
      <c r="C17" s="26" t="s">
        <v>2</v>
      </c>
      <c r="D17" s="26"/>
      <c r="E17" s="10" t="s">
        <v>30</v>
      </c>
      <c r="F17" s="10" t="s">
        <v>31</v>
      </c>
      <c r="G17" s="10" t="s">
        <v>6</v>
      </c>
      <c r="H17" s="10" t="s">
        <v>7</v>
      </c>
      <c r="I17" s="18">
        <v>3634000</v>
      </c>
      <c r="J17" s="18">
        <v>950000</v>
      </c>
      <c r="K17" s="21">
        <v>536510</v>
      </c>
    </row>
    <row r="18" spans="2:11" ht="25.5" x14ac:dyDescent="0.2">
      <c r="B18" s="10" t="s">
        <v>5</v>
      </c>
      <c r="C18" s="26" t="s">
        <v>2</v>
      </c>
      <c r="D18" s="26"/>
      <c r="E18" s="10" t="s">
        <v>30</v>
      </c>
      <c r="F18" s="10" t="s">
        <v>31</v>
      </c>
      <c r="G18" s="10">
        <v>100105</v>
      </c>
      <c r="H18" s="10" t="s">
        <v>36</v>
      </c>
      <c r="I18" s="18">
        <v>359000</v>
      </c>
      <c r="J18" s="18">
        <v>90000</v>
      </c>
      <c r="K18" s="21">
        <v>46568</v>
      </c>
    </row>
    <row r="19" spans="2:11" ht="25.5" x14ac:dyDescent="0.2">
      <c r="B19" s="10" t="s">
        <v>5</v>
      </c>
      <c r="C19" s="26" t="s">
        <v>2</v>
      </c>
      <c r="D19" s="26"/>
      <c r="E19" s="10" t="s">
        <v>30</v>
      </c>
      <c r="F19" s="10" t="s">
        <v>31</v>
      </c>
      <c r="G19" s="10">
        <v>100106</v>
      </c>
      <c r="H19" s="10" t="s">
        <v>51</v>
      </c>
      <c r="I19" s="18">
        <v>12000</v>
      </c>
      <c r="J19" s="18">
        <v>3000</v>
      </c>
      <c r="K19" s="21">
        <v>1728</v>
      </c>
    </row>
    <row r="20" spans="2:11" ht="25.5" x14ac:dyDescent="0.2">
      <c r="B20" s="10" t="s">
        <v>5</v>
      </c>
      <c r="C20" s="26" t="s">
        <v>2</v>
      </c>
      <c r="D20" s="26"/>
      <c r="E20" s="10" t="s">
        <v>30</v>
      </c>
      <c r="F20" s="10" t="s">
        <v>31</v>
      </c>
      <c r="G20" s="10" t="s">
        <v>8</v>
      </c>
      <c r="H20" s="10" t="s">
        <v>44</v>
      </c>
      <c r="I20" s="18">
        <v>12800</v>
      </c>
      <c r="J20" s="18">
        <v>5000</v>
      </c>
      <c r="K20" s="21">
        <v>0</v>
      </c>
    </row>
    <row r="21" spans="2:11" ht="25.5" x14ac:dyDescent="0.2">
      <c r="B21" s="10" t="s">
        <v>5</v>
      </c>
      <c r="C21" s="26" t="s">
        <v>2</v>
      </c>
      <c r="D21" s="26"/>
      <c r="E21" s="10" t="s">
        <v>30</v>
      </c>
      <c r="F21" s="10" t="s">
        <v>31</v>
      </c>
      <c r="G21" s="10">
        <v>100117</v>
      </c>
      <c r="H21" s="10" t="s">
        <v>43</v>
      </c>
      <c r="I21" s="18">
        <v>143000</v>
      </c>
      <c r="J21" s="18">
        <v>37000</v>
      </c>
      <c r="K21" s="21">
        <v>20196</v>
      </c>
    </row>
    <row r="22" spans="2:11" ht="25.5" x14ac:dyDescent="0.2">
      <c r="B22" s="10" t="s">
        <v>5</v>
      </c>
      <c r="C22" s="26" t="s">
        <v>2</v>
      </c>
      <c r="D22" s="26"/>
      <c r="E22" s="10" t="s">
        <v>30</v>
      </c>
      <c r="F22" s="10" t="s">
        <v>31</v>
      </c>
      <c r="G22" s="10">
        <v>100206</v>
      </c>
      <c r="H22" s="10" t="s">
        <v>45</v>
      </c>
      <c r="I22" s="18">
        <v>55600</v>
      </c>
      <c r="J22" s="18">
        <v>0</v>
      </c>
      <c r="K22" s="21">
        <v>0</v>
      </c>
    </row>
    <row r="23" spans="2:11" ht="25.5" x14ac:dyDescent="0.2">
      <c r="B23" s="10" t="s">
        <v>5</v>
      </c>
      <c r="C23" s="26" t="s">
        <v>2</v>
      </c>
      <c r="D23" s="26"/>
      <c r="E23" s="10" t="s">
        <v>30</v>
      </c>
      <c r="F23" s="10" t="s">
        <v>31</v>
      </c>
      <c r="G23" s="10" t="s">
        <v>9</v>
      </c>
      <c r="H23" s="10" t="s">
        <v>10</v>
      </c>
      <c r="I23" s="18">
        <v>92600</v>
      </c>
      <c r="J23" s="18">
        <v>24500</v>
      </c>
      <c r="K23" s="21">
        <v>13565</v>
      </c>
    </row>
    <row r="24" spans="2:11" ht="25.5" x14ac:dyDescent="0.2">
      <c r="B24" s="10" t="s">
        <v>5</v>
      </c>
      <c r="C24" s="26" t="s">
        <v>2</v>
      </c>
      <c r="D24" s="26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18000</v>
      </c>
      <c r="J24" s="18">
        <v>4000</v>
      </c>
      <c r="K24" s="21">
        <v>0</v>
      </c>
    </row>
    <row r="25" spans="2:11" ht="25.5" x14ac:dyDescent="0.2">
      <c r="B25" s="10" t="s">
        <v>5</v>
      </c>
      <c r="C25" s="26" t="s">
        <v>2</v>
      </c>
      <c r="D25" s="26"/>
      <c r="E25" s="10" t="s">
        <v>30</v>
      </c>
      <c r="F25" s="10" t="s">
        <v>31</v>
      </c>
      <c r="G25" s="10">
        <v>200102</v>
      </c>
      <c r="H25" s="10" t="s">
        <v>33</v>
      </c>
      <c r="I25" s="18">
        <v>2000</v>
      </c>
      <c r="J25" s="18">
        <v>500</v>
      </c>
      <c r="K25" s="21">
        <v>0</v>
      </c>
    </row>
    <row r="26" spans="2:11" ht="25.5" x14ac:dyDescent="0.2">
      <c r="B26" s="10" t="s">
        <v>5</v>
      </c>
      <c r="C26" s="26" t="s">
        <v>2</v>
      </c>
      <c r="D26" s="26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75000</v>
      </c>
      <c r="J26" s="18">
        <v>35000</v>
      </c>
      <c r="K26" s="21">
        <v>15746.41</v>
      </c>
    </row>
    <row r="27" spans="2:11" ht="25.5" x14ac:dyDescent="0.2">
      <c r="B27" s="10" t="s">
        <v>5</v>
      </c>
      <c r="C27" s="26" t="s">
        <v>2</v>
      </c>
      <c r="D27" s="26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10100</v>
      </c>
      <c r="J27" s="18">
        <v>8000</v>
      </c>
      <c r="K27" s="21">
        <v>105.09</v>
      </c>
    </row>
    <row r="28" spans="2:11" ht="25.5" x14ac:dyDescent="0.2">
      <c r="B28" s="10" t="s">
        <v>5</v>
      </c>
      <c r="C28" s="26" t="s">
        <v>2</v>
      </c>
      <c r="D28" s="26"/>
      <c r="E28" s="10" t="s">
        <v>30</v>
      </c>
      <c r="F28" s="10" t="s">
        <v>31</v>
      </c>
      <c r="G28" s="10">
        <v>200105</v>
      </c>
      <c r="H28" s="10" t="s">
        <v>38</v>
      </c>
      <c r="I28" s="18">
        <v>5000</v>
      </c>
      <c r="J28" s="18">
        <v>0</v>
      </c>
      <c r="K28" s="21">
        <v>0</v>
      </c>
    </row>
    <row r="29" spans="2:11" ht="25.5" x14ac:dyDescent="0.2">
      <c r="B29" s="10" t="s">
        <v>5</v>
      </c>
      <c r="C29" s="26" t="s">
        <v>2</v>
      </c>
      <c r="D29" s="26"/>
      <c r="E29" s="10" t="s">
        <v>30</v>
      </c>
      <c r="F29" s="10" t="s">
        <v>31</v>
      </c>
      <c r="G29" s="10">
        <v>200106</v>
      </c>
      <c r="H29" s="10" t="s">
        <v>17</v>
      </c>
      <c r="I29" s="18">
        <v>4000</v>
      </c>
      <c r="J29" s="18">
        <v>1500</v>
      </c>
      <c r="K29" s="21">
        <v>0</v>
      </c>
    </row>
    <row r="30" spans="2:11" ht="25.5" x14ac:dyDescent="0.2">
      <c r="B30" s="10" t="s">
        <v>5</v>
      </c>
      <c r="C30" s="26" t="s">
        <v>2</v>
      </c>
      <c r="D30" s="26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21500</v>
      </c>
      <c r="J30" s="18">
        <v>5500</v>
      </c>
      <c r="K30" s="21">
        <v>3007.43</v>
      </c>
    </row>
    <row r="31" spans="2:11" ht="38.25" x14ac:dyDescent="0.2">
      <c r="B31" s="10" t="s">
        <v>5</v>
      </c>
      <c r="C31" s="26" t="s">
        <v>2</v>
      </c>
      <c r="D31" s="26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15000</v>
      </c>
      <c r="J31" s="18">
        <v>4000</v>
      </c>
      <c r="K31" s="21">
        <v>2097.9699999999998</v>
      </c>
    </row>
    <row r="32" spans="2:11" ht="38.25" x14ac:dyDescent="0.2">
      <c r="B32" s="10" t="s">
        <v>5</v>
      </c>
      <c r="C32" s="26" t="s">
        <v>2</v>
      </c>
      <c r="D32" s="26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16400</v>
      </c>
      <c r="J32" s="18">
        <v>3000</v>
      </c>
      <c r="K32" s="21">
        <v>218.5</v>
      </c>
    </row>
    <row r="33" spans="2:11" ht="25.5" x14ac:dyDescent="0.2">
      <c r="B33" s="10" t="s">
        <v>5</v>
      </c>
      <c r="C33" s="26" t="s">
        <v>2</v>
      </c>
      <c r="D33" s="26"/>
      <c r="E33" s="10" t="s">
        <v>30</v>
      </c>
      <c r="F33" s="10" t="s">
        <v>31</v>
      </c>
      <c r="G33" s="10">
        <v>200200</v>
      </c>
      <c r="H33" s="10" t="s">
        <v>32</v>
      </c>
      <c r="I33" s="18">
        <v>4000</v>
      </c>
      <c r="J33" s="18">
        <v>0</v>
      </c>
      <c r="K33" s="21">
        <v>0</v>
      </c>
    </row>
    <row r="34" spans="2:11" ht="25.5" x14ac:dyDescent="0.2">
      <c r="B34" s="10" t="s">
        <v>5</v>
      </c>
      <c r="C34" s="26" t="s">
        <v>2</v>
      </c>
      <c r="D34" s="26"/>
      <c r="E34" s="10" t="s">
        <v>30</v>
      </c>
      <c r="F34" s="10" t="s">
        <v>31</v>
      </c>
      <c r="G34" s="10">
        <v>200530</v>
      </c>
      <c r="H34" s="10" t="s">
        <v>24</v>
      </c>
      <c r="I34" s="18">
        <v>22000</v>
      </c>
      <c r="J34" s="18">
        <v>6000</v>
      </c>
      <c r="K34" s="21">
        <v>0</v>
      </c>
    </row>
    <row r="35" spans="2:11" ht="25.5" x14ac:dyDescent="0.2">
      <c r="B35" s="10" t="s">
        <v>5</v>
      </c>
      <c r="C35" s="26" t="s">
        <v>2</v>
      </c>
      <c r="D35" s="26"/>
      <c r="E35" s="10" t="s">
        <v>30</v>
      </c>
      <c r="F35" s="10" t="s">
        <v>31</v>
      </c>
      <c r="G35" s="10">
        <v>200601</v>
      </c>
      <c r="H35" s="10" t="s">
        <v>25</v>
      </c>
      <c r="I35" s="18">
        <v>14500</v>
      </c>
      <c r="J35" s="18">
        <v>3000</v>
      </c>
      <c r="K35" s="21">
        <v>0</v>
      </c>
    </row>
    <row r="36" spans="2:11" ht="15" customHeight="1" x14ac:dyDescent="0.2">
      <c r="B36" s="10" t="s">
        <v>5</v>
      </c>
      <c r="C36" s="26" t="s">
        <v>2</v>
      </c>
      <c r="D36" s="26"/>
      <c r="E36" s="10" t="s">
        <v>30</v>
      </c>
      <c r="F36" s="10" t="s">
        <v>31</v>
      </c>
      <c r="G36" s="10">
        <v>201100</v>
      </c>
      <c r="H36" s="10" t="s">
        <v>34</v>
      </c>
      <c r="I36" s="18">
        <v>500</v>
      </c>
      <c r="J36" s="18">
        <v>200</v>
      </c>
      <c r="K36" s="18">
        <v>72.599999999999994</v>
      </c>
    </row>
    <row r="37" spans="2:11" ht="15" customHeight="1" x14ac:dyDescent="0.2">
      <c r="B37" s="10"/>
      <c r="C37" s="10"/>
      <c r="D37" s="10"/>
      <c r="E37" s="10" t="s">
        <v>30</v>
      </c>
      <c r="F37" s="10" t="s">
        <v>31</v>
      </c>
      <c r="G37" s="10">
        <v>201200</v>
      </c>
      <c r="H37" s="10" t="s">
        <v>68</v>
      </c>
      <c r="I37" s="18">
        <v>10000</v>
      </c>
      <c r="J37" s="18">
        <v>10000</v>
      </c>
      <c r="K37" s="36"/>
    </row>
    <row r="38" spans="2:11" ht="25.5" x14ac:dyDescent="0.2">
      <c r="B38" s="10" t="s">
        <v>5</v>
      </c>
      <c r="C38" s="26" t="s">
        <v>2</v>
      </c>
      <c r="D38" s="26"/>
      <c r="E38" s="10" t="s">
        <v>30</v>
      </c>
      <c r="F38" s="10" t="s">
        <v>31</v>
      </c>
      <c r="G38" s="10">
        <v>201300</v>
      </c>
      <c r="H38" s="10" t="s">
        <v>37</v>
      </c>
      <c r="I38" s="18">
        <v>9500</v>
      </c>
      <c r="J38" s="18">
        <v>0</v>
      </c>
      <c r="K38" s="21">
        <v>0</v>
      </c>
    </row>
    <row r="39" spans="2:11" ht="25.5" x14ac:dyDescent="0.2">
      <c r="B39" s="10" t="s">
        <v>5</v>
      </c>
      <c r="C39" s="26" t="s">
        <v>2</v>
      </c>
      <c r="D39" s="26"/>
      <c r="E39" s="10" t="s">
        <v>30</v>
      </c>
      <c r="F39" s="10" t="s">
        <v>31</v>
      </c>
      <c r="G39" s="10">
        <v>201400</v>
      </c>
      <c r="H39" s="10" t="s">
        <v>35</v>
      </c>
      <c r="I39" s="18">
        <v>7000</v>
      </c>
      <c r="J39" s="18">
        <v>500</v>
      </c>
      <c r="K39" s="21">
        <v>0</v>
      </c>
    </row>
    <row r="40" spans="2:11" ht="25.5" x14ac:dyDescent="0.2">
      <c r="B40" s="10" t="s">
        <v>5</v>
      </c>
      <c r="C40" s="26" t="s">
        <v>2</v>
      </c>
      <c r="D40" s="26"/>
      <c r="E40" s="10" t="s">
        <v>30</v>
      </c>
      <c r="F40" s="10" t="s">
        <v>31</v>
      </c>
      <c r="G40" s="10" t="s">
        <v>39</v>
      </c>
      <c r="H40" s="10" t="s">
        <v>40</v>
      </c>
      <c r="I40" s="18">
        <v>9500</v>
      </c>
      <c r="J40" s="18">
        <v>800</v>
      </c>
      <c r="K40" s="21">
        <v>0</v>
      </c>
    </row>
    <row r="41" spans="2:11" ht="25.5" x14ac:dyDescent="0.2">
      <c r="B41" s="10" t="s">
        <v>5</v>
      </c>
      <c r="C41" s="26" t="s">
        <v>2</v>
      </c>
      <c r="D41" s="26"/>
      <c r="E41" s="10" t="s">
        <v>30</v>
      </c>
      <c r="F41" s="10" t="s">
        <v>31</v>
      </c>
      <c r="G41" s="10" t="s">
        <v>26</v>
      </c>
      <c r="H41" s="10" t="s">
        <v>27</v>
      </c>
      <c r="I41" s="18">
        <v>6000</v>
      </c>
      <c r="J41" s="18">
        <v>5000</v>
      </c>
      <c r="K41" s="21">
        <v>2241.88</v>
      </c>
    </row>
    <row r="42" spans="2:11" ht="63.75" x14ac:dyDescent="0.2">
      <c r="B42" s="10" t="s">
        <v>5</v>
      </c>
      <c r="C42" s="26" t="s">
        <v>2</v>
      </c>
      <c r="D42" s="26"/>
      <c r="E42" s="10" t="s">
        <v>30</v>
      </c>
      <c r="F42" s="10" t="s">
        <v>31</v>
      </c>
      <c r="G42" s="10" t="s">
        <v>28</v>
      </c>
      <c r="H42" s="10" t="s">
        <v>29</v>
      </c>
      <c r="I42" s="18">
        <v>0</v>
      </c>
      <c r="J42" s="18">
        <v>0</v>
      </c>
      <c r="K42" s="21">
        <v>-4434.3599999999997</v>
      </c>
    </row>
    <row r="43" spans="2:11" x14ac:dyDescent="0.2">
      <c r="B43" s="30" t="s">
        <v>52</v>
      </c>
      <c r="C43" s="30"/>
      <c r="D43" s="30"/>
      <c r="E43" s="30"/>
      <c r="F43" s="30"/>
      <c r="G43" s="30"/>
      <c r="H43" s="30"/>
      <c r="I43" s="18">
        <f>SUM(I17:I42)</f>
        <v>4559000</v>
      </c>
      <c r="J43" s="18">
        <f>SUM(J17:J42)</f>
        <v>1196500</v>
      </c>
      <c r="K43" s="18">
        <f>SUM(K17:K42)</f>
        <v>637622.52</v>
      </c>
    </row>
    <row r="44" spans="2:11" s="12" customFormat="1" x14ac:dyDescent="0.25">
      <c r="B44" s="27" t="s">
        <v>46</v>
      </c>
      <c r="C44" s="27"/>
      <c r="D44" s="27"/>
      <c r="E44" s="27"/>
      <c r="F44" s="27"/>
      <c r="G44" s="27"/>
      <c r="H44" s="27"/>
      <c r="I44" s="22">
        <f>I43</f>
        <v>4559000</v>
      </c>
      <c r="J44" s="22">
        <f>J43</f>
        <v>1196500</v>
      </c>
      <c r="K44" s="22">
        <f>K43</f>
        <v>637622.52</v>
      </c>
    </row>
    <row r="45" spans="2:11" s="12" customFormat="1" ht="25.5" x14ac:dyDescent="0.25">
      <c r="B45" s="10" t="s">
        <v>5</v>
      </c>
      <c r="C45" s="26" t="s">
        <v>2</v>
      </c>
      <c r="D45" s="26"/>
      <c r="E45" s="10" t="s">
        <v>30</v>
      </c>
      <c r="F45" s="10" t="s">
        <v>31</v>
      </c>
      <c r="G45" s="10">
        <v>710102</v>
      </c>
      <c r="H45" s="10" t="s">
        <v>65</v>
      </c>
      <c r="I45" s="23">
        <v>87000</v>
      </c>
      <c r="J45" s="23">
        <v>0</v>
      </c>
      <c r="K45" s="18">
        <v>0</v>
      </c>
    </row>
    <row r="46" spans="2:11" s="12" customFormat="1" x14ac:dyDescent="0.25">
      <c r="B46" s="30" t="s">
        <v>52</v>
      </c>
      <c r="C46" s="30"/>
      <c r="D46" s="30"/>
      <c r="E46" s="30"/>
      <c r="F46" s="30"/>
      <c r="G46" s="30"/>
      <c r="H46" s="30"/>
      <c r="I46" s="23">
        <f>SUM(I45:I45)</f>
        <v>87000</v>
      </c>
      <c r="J46" s="23">
        <f>SUM(J45:J45)</f>
        <v>0</v>
      </c>
      <c r="K46" s="23">
        <f>SUM(K45:K45)</f>
        <v>0</v>
      </c>
    </row>
    <row r="47" spans="2:11" s="12" customFormat="1" x14ac:dyDescent="0.25">
      <c r="B47" s="27" t="s">
        <v>47</v>
      </c>
      <c r="C47" s="27"/>
      <c r="D47" s="27"/>
      <c r="E47" s="27"/>
      <c r="F47" s="27"/>
      <c r="G47" s="27"/>
      <c r="H47" s="27"/>
      <c r="I47" s="22">
        <f>I46</f>
        <v>87000</v>
      </c>
      <c r="J47" s="22">
        <f>J46</f>
        <v>0</v>
      </c>
      <c r="K47" s="22">
        <f>K46</f>
        <v>0</v>
      </c>
    </row>
    <row r="48" spans="2:11" s="12" customFormat="1" x14ac:dyDescent="0.25">
      <c r="B48" s="28" t="s">
        <v>53</v>
      </c>
      <c r="C48" s="28"/>
      <c r="D48" s="28"/>
      <c r="E48" s="28"/>
      <c r="F48" s="28"/>
      <c r="G48" s="28"/>
      <c r="H48" s="28"/>
      <c r="I48" s="20">
        <f>I44+I47</f>
        <v>4646000</v>
      </c>
      <c r="J48" s="20">
        <f>J44+J47</f>
        <v>1196500</v>
      </c>
      <c r="K48" s="20">
        <f>K44+K47</f>
        <v>637622.52</v>
      </c>
    </row>
    <row r="49" spans="2:11" s="13" customFormat="1" x14ac:dyDescent="0.2">
      <c r="B49" s="29" t="s">
        <v>48</v>
      </c>
      <c r="C49" s="29"/>
      <c r="D49" s="29"/>
      <c r="E49" s="29"/>
      <c r="F49" s="29"/>
      <c r="G49" s="29"/>
      <c r="H49" s="29"/>
      <c r="I49" s="20">
        <f>I16-I48</f>
        <v>0</v>
      </c>
      <c r="J49" s="20">
        <f>J16-J48</f>
        <v>0</v>
      </c>
      <c r="K49" s="20">
        <f>K16-K48</f>
        <v>38429.479999999981</v>
      </c>
    </row>
    <row r="50" spans="2:11" s="13" customFormat="1" x14ac:dyDescent="0.2">
      <c r="B50" s="27" t="s">
        <v>46</v>
      </c>
      <c r="C50" s="27"/>
      <c r="D50" s="27"/>
      <c r="E50" s="27"/>
      <c r="F50" s="27"/>
      <c r="G50" s="27"/>
      <c r="H50" s="27"/>
      <c r="I50" s="24">
        <f>I13-I44</f>
        <v>0</v>
      </c>
      <c r="J50" s="24">
        <f>J13-J44</f>
        <v>0</v>
      </c>
      <c r="K50" s="24">
        <f>K13-K44</f>
        <v>38429.479999999981</v>
      </c>
    </row>
    <row r="51" spans="2:11" s="13" customFormat="1" x14ac:dyDescent="0.2">
      <c r="B51" s="27" t="s">
        <v>47</v>
      </c>
      <c r="C51" s="27"/>
      <c r="D51" s="27"/>
      <c r="E51" s="27"/>
      <c r="F51" s="27"/>
      <c r="G51" s="27"/>
      <c r="H51" s="27"/>
      <c r="I51" s="24">
        <f>I15-I47</f>
        <v>0</v>
      </c>
      <c r="J51" s="24">
        <f>J15-J47</f>
        <v>0</v>
      </c>
      <c r="K51" s="24">
        <f>K15-K47</f>
        <v>0</v>
      </c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x14ac:dyDescent="0.2">
      <c r="B54" s="16"/>
      <c r="C54" s="16"/>
      <c r="D54" s="16"/>
      <c r="E54" s="16"/>
      <c r="F54" s="16"/>
      <c r="G54" s="16"/>
      <c r="H54" s="16"/>
      <c r="I54" s="17"/>
      <c r="J54" s="17"/>
      <c r="K54" s="17"/>
    </row>
  </sheetData>
  <mergeCells count="47"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C11:D11"/>
    <mergeCell ref="B47:H47"/>
    <mergeCell ref="B51:H51"/>
    <mergeCell ref="B50:H50"/>
    <mergeCell ref="C45:D45"/>
    <mergeCell ref="B48:H48"/>
    <mergeCell ref="B49:H49"/>
    <mergeCell ref="B46:H46"/>
    <mergeCell ref="B44:H44"/>
    <mergeCell ref="B43:H43"/>
    <mergeCell ref="C38:D38"/>
    <mergeCell ref="C39:D39"/>
    <mergeCell ref="C42:D42"/>
    <mergeCell ref="C40:D40"/>
    <mergeCell ref="C41:D41"/>
    <mergeCell ref="C35:D35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2024-06-25T11:03:54Z</dcterms:modified>
</cp:coreProperties>
</file>