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94F2310-DE4F-4CF5-B6C0-5A477161D934}" xr6:coauthVersionLast="47" xr6:coauthVersionMax="47" xr10:uidLastSave="{00000000-0000-0000-0000-000000000000}"/>
  <bookViews>
    <workbookView xWindow="0" yWindow="0" windowWidth="11715" windowHeight="1092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42" i="5" l="1"/>
  <c r="J43" i="5" s="1"/>
  <c r="J45" i="5"/>
  <c r="J46" i="5" s="1"/>
  <c r="J15" i="5"/>
  <c r="J13" i="5"/>
  <c r="J16" i="5" s="1"/>
  <c r="J50" i="5" l="1"/>
  <c r="J47" i="5"/>
  <c r="J48" i="5" s="1"/>
  <c r="J49" i="5"/>
  <c r="K15" i="5" l="1"/>
  <c r="I13" i="5"/>
  <c r="K13" i="5"/>
  <c r="I45" i="5"/>
  <c r="I46" i="5" s="1"/>
  <c r="K45" i="5"/>
  <c r="K46" i="5" s="1"/>
  <c r="K42" i="5" l="1"/>
  <c r="K43" i="5" s="1"/>
  <c r="I42" i="5"/>
  <c r="I43" i="5" s="1"/>
  <c r="I50" i="5" l="1"/>
  <c r="K50" i="5"/>
  <c r="K16" i="5"/>
  <c r="I16" i="5"/>
  <c r="I49" i="5" l="1"/>
  <c r="I47" i="5"/>
  <c r="K49" i="5"/>
  <c r="K47" i="5"/>
  <c r="K48" i="5" l="1"/>
  <c r="I48" i="5"/>
</calcChain>
</file>

<file path=xl/sharedStrings.xml><?xml version="1.0" encoding="utf-8"?>
<sst xmlns="http://schemas.openxmlformats.org/spreadsheetml/2006/main" count="179" uniqueCount="69">
  <si>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</si>
  <si>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</si>
  <si>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</si>
  <si>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</si>
  <si>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</si>
  <si>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</si>
  <si>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</si>
  <si>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</si>
  <si>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</si>
  <si>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</si>
  <si>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</si>
  <si>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</si>
  <si>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</si>
  <si>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</si>
  <si>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</si>
  <si>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</si>
  <si>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</si>
  <si>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</si>
  <si>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</si>
  <si>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</si>
  <si>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</si>
  <si>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</si>
  <si>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</si>
  <si>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</si>
  <si>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</si>
  <si>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</si>
  <si>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</si>
  <si>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</si>
  <si>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</si>
  <si>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</si>
  <si>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</si>
  <si>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</si>
  <si>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</si>
  <si>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</si>
  <si>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</si>
  <si>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</si>
  <si>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</si>
  <si>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</si>
  <si>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</si>
  <si>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</si>
  <si>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</si>
  <si>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</si>
  <si>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</si>
  <si>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</si>
  <si>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</si>
  <si>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</si>
  <si>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</si>
  <si>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</si>
  <si>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</si>
  <si>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</si>
  <si>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</si>
  <si>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</si>
  <si>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</si>
  <si>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</si>
  <si>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</si>
  <si>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</si>
  <si>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</si>
  <si>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</si>
  <si>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</si>
  <si>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</si>
  <si>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</si>
  <si>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</si>
  <si>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</si>
  <si>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Masini, echipamente și mijloace de transport</t>
  </si>
  <si>
    <t>Credite bugetare aprobate 
an 2025           (lei)</t>
  </si>
  <si>
    <t>Alte venituri din taxe administrative, eliberari
permise</t>
  </si>
  <si>
    <t>Credite bugetare aprobate 
trim I
an 2025           (lei)</t>
  </si>
  <si>
    <t>la data de 31.03.2025</t>
  </si>
  <si>
    <t>Incasari realizate/ Plati efectuate
 la 31.03.2025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</si>
</sst>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vertical="top"/>
    </xf>
    <xf numFmtId="4" fontId="9" fillId="0" borderId="8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3"/>
  <sheetViews>
    <sheetView tabSelected="1" topLeftCell="E8" zoomScale="96" zoomScaleNormal="96" workbookViewId="0">
      <selection activeCell="K42" sqref="K42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2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30"/>
      <c r="H2" s="30"/>
      <c r="I2" s="30"/>
      <c r="J2" s="30"/>
      <c r="K2" s="30"/>
    </row>
    <row r="3" spans="2:11" x14ac:dyDescent="0.2">
      <c r="B3" s="5" t="s">
        <v>62</v>
      </c>
      <c r="C3" s="3"/>
      <c r="D3" s="3"/>
      <c r="E3" s="3"/>
      <c r="F3" s="3"/>
      <c r="G3" s="30"/>
      <c r="H3" s="30"/>
      <c r="I3" s="30"/>
      <c r="J3" s="30"/>
      <c r="K3" s="30"/>
    </row>
    <row r="4" spans="2:11" x14ac:dyDescent="0.2">
      <c r="B4" s="3"/>
      <c r="C4" s="3"/>
      <c r="D4" s="3"/>
      <c r="E4" s="3"/>
      <c r="F4" s="3"/>
      <c r="G4" s="36"/>
      <c r="H4" s="36"/>
      <c r="I4" s="36"/>
      <c r="J4" s="36"/>
      <c r="K4" s="36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30" t="s">
        <v>41</v>
      </c>
      <c r="C6" s="30"/>
      <c r="D6" s="30"/>
      <c r="E6" s="30"/>
      <c r="F6" s="30"/>
      <c r="G6" s="30"/>
      <c r="H6" s="30"/>
      <c r="I6" s="30"/>
      <c r="J6" s="30"/>
      <c r="K6" s="30"/>
    </row>
    <row r="7" spans="2:11" x14ac:dyDescent="0.2">
      <c r="B7" s="31" t="s">
        <v>67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x14ac:dyDescent="0.2">
      <c r="B8" s="30" t="s">
        <v>54</v>
      </c>
      <c r="C8" s="30"/>
      <c r="D8" s="30"/>
      <c r="E8" s="30"/>
      <c r="F8" s="30"/>
      <c r="G8" s="30"/>
      <c r="H8" s="30"/>
      <c r="I8" s="30"/>
      <c r="J8" s="30"/>
      <c r="K8" s="30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76.5" x14ac:dyDescent="0.2">
      <c r="B10" s="7" t="s">
        <v>0</v>
      </c>
      <c r="C10" s="33" t="s">
        <v>58</v>
      </c>
      <c r="D10" s="34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64</v>
      </c>
      <c r="J10" s="9" t="s">
        <v>66</v>
      </c>
      <c r="K10" s="9" t="s">
        <v>68</v>
      </c>
    </row>
    <row r="11" spans="2:11" ht="25.5" customHeight="1" x14ac:dyDescent="0.2">
      <c r="B11" s="10" t="s">
        <v>1</v>
      </c>
      <c r="C11" s="32" t="s">
        <v>2</v>
      </c>
      <c r="D11" s="32"/>
      <c r="E11" s="25">
        <v>345000</v>
      </c>
      <c r="F11" s="25" t="s">
        <v>65</v>
      </c>
      <c r="G11" s="10"/>
      <c r="H11" s="10"/>
      <c r="I11" s="18">
        <v>176000</v>
      </c>
      <c r="J11" s="18">
        <v>19000</v>
      </c>
      <c r="K11" s="18">
        <v>22841</v>
      </c>
    </row>
    <row r="12" spans="2:11" ht="25.5" x14ac:dyDescent="0.2">
      <c r="B12" s="10" t="s">
        <v>1</v>
      </c>
      <c r="C12" s="32" t="s">
        <v>2</v>
      </c>
      <c r="D12" s="32"/>
      <c r="E12" s="10" t="s">
        <v>3</v>
      </c>
      <c r="F12" s="10" t="s">
        <v>4</v>
      </c>
      <c r="G12" s="10"/>
      <c r="H12" s="10"/>
      <c r="I12" s="18">
        <v>4343750</v>
      </c>
      <c r="J12" s="18">
        <v>1107500</v>
      </c>
      <c r="K12" s="18">
        <v>1106700</v>
      </c>
    </row>
    <row r="13" spans="2:11" x14ac:dyDescent="0.2">
      <c r="B13" s="35" t="s">
        <v>46</v>
      </c>
      <c r="C13" s="35"/>
      <c r="D13" s="35"/>
      <c r="E13" s="35"/>
      <c r="F13" s="35"/>
      <c r="G13" s="35"/>
      <c r="H13" s="35"/>
      <c r="I13" s="19">
        <f>I11+I12</f>
        <v>4519750</v>
      </c>
      <c r="J13" s="19">
        <f t="shared" ref="J13" si="0">J11+J12</f>
        <v>1126500</v>
      </c>
      <c r="K13" s="19">
        <f>K11+K12</f>
        <v>1129541</v>
      </c>
    </row>
    <row r="14" spans="2:11" ht="38.25" x14ac:dyDescent="0.2">
      <c r="B14" s="10" t="s">
        <v>1</v>
      </c>
      <c r="C14" s="32" t="s">
        <v>2</v>
      </c>
      <c r="D14" s="32"/>
      <c r="E14" s="10">
        <v>431900</v>
      </c>
      <c r="F14" s="10" t="s">
        <v>49</v>
      </c>
      <c r="G14" s="11"/>
      <c r="H14" s="11"/>
      <c r="I14" s="18">
        <v>71500</v>
      </c>
      <c r="J14" s="18">
        <v>0</v>
      </c>
      <c r="K14" s="18">
        <v>0</v>
      </c>
    </row>
    <row r="15" spans="2:11" x14ac:dyDescent="0.2">
      <c r="B15" s="35" t="s">
        <v>47</v>
      </c>
      <c r="C15" s="35"/>
      <c r="D15" s="35"/>
      <c r="E15" s="35"/>
      <c r="F15" s="35"/>
      <c r="G15" s="35"/>
      <c r="H15" s="35"/>
      <c r="I15" s="19">
        <v>71500</v>
      </c>
      <c r="J15" s="19">
        <f>SUM(J14:J14)</f>
        <v>0</v>
      </c>
      <c r="K15" s="19">
        <f>SUM(K14:K14)</f>
        <v>0</v>
      </c>
    </row>
    <row r="16" spans="2:11" x14ac:dyDescent="0.2">
      <c r="B16" s="37" t="s">
        <v>50</v>
      </c>
      <c r="C16" s="37"/>
      <c r="D16" s="37"/>
      <c r="E16" s="37"/>
      <c r="F16" s="37"/>
      <c r="G16" s="37"/>
      <c r="H16" s="37"/>
      <c r="I16" s="20">
        <f>I13+I15</f>
        <v>4591250</v>
      </c>
      <c r="J16" s="20">
        <f>J13+J15</f>
        <v>1126500</v>
      </c>
      <c r="K16" s="20">
        <f>K13+K15</f>
        <v>1129541</v>
      </c>
    </row>
    <row r="17" spans="2:11" ht="25.5" x14ac:dyDescent="0.2">
      <c r="B17" s="10" t="s">
        <v>5</v>
      </c>
      <c r="C17" s="32" t="s">
        <v>2</v>
      </c>
      <c r="D17" s="32"/>
      <c r="E17" s="10" t="s">
        <v>30</v>
      </c>
      <c r="F17" s="10" t="s">
        <v>31</v>
      </c>
      <c r="G17" s="10" t="s">
        <v>6</v>
      </c>
      <c r="H17" s="10" t="s">
        <v>7</v>
      </c>
      <c r="I17" s="18">
        <v>3667200</v>
      </c>
      <c r="J17" s="18">
        <v>924000</v>
      </c>
      <c r="K17" s="21">
        <v>921816</v>
      </c>
    </row>
    <row r="18" spans="2:11" ht="25.5" x14ac:dyDescent="0.2">
      <c r="B18" s="10" t="s">
        <v>5</v>
      </c>
      <c r="C18" s="32" t="s">
        <v>2</v>
      </c>
      <c r="D18" s="32"/>
      <c r="E18" s="10" t="s">
        <v>30</v>
      </c>
      <c r="F18" s="10" t="s">
        <v>31</v>
      </c>
      <c r="G18" s="10">
        <v>100105</v>
      </c>
      <c r="H18" s="10" t="s">
        <v>36</v>
      </c>
      <c r="I18" s="18">
        <v>351300</v>
      </c>
      <c r="J18" s="18">
        <v>78000</v>
      </c>
      <c r="K18" s="21">
        <v>76205</v>
      </c>
    </row>
    <row r="19" spans="2:11" ht="25.5" x14ac:dyDescent="0.2">
      <c r="B19" s="10" t="s">
        <v>5</v>
      </c>
      <c r="C19" s="32" t="s">
        <v>2</v>
      </c>
      <c r="D19" s="32"/>
      <c r="E19" s="10" t="s">
        <v>30</v>
      </c>
      <c r="F19" s="10" t="s">
        <v>31</v>
      </c>
      <c r="G19" s="10">
        <v>100106</v>
      </c>
      <c r="H19" s="10" t="s">
        <v>51</v>
      </c>
      <c r="I19" s="18">
        <v>11550</v>
      </c>
      <c r="J19" s="18">
        <v>3000</v>
      </c>
      <c r="K19" s="21">
        <v>2841</v>
      </c>
    </row>
    <row r="20" spans="2:11" ht="25.5" x14ac:dyDescent="0.2">
      <c r="B20" s="10" t="s">
        <v>5</v>
      </c>
      <c r="C20" s="32" t="s">
        <v>2</v>
      </c>
      <c r="D20" s="32"/>
      <c r="E20" s="10" t="s">
        <v>30</v>
      </c>
      <c r="F20" s="10" t="s">
        <v>31</v>
      </c>
      <c r="G20" s="10" t="s">
        <v>8</v>
      </c>
      <c r="H20" s="10" t="s">
        <v>44</v>
      </c>
      <c r="I20" s="18">
        <v>9500</v>
      </c>
      <c r="J20" s="18">
        <v>1000</v>
      </c>
      <c r="K20" s="21">
        <v>690</v>
      </c>
    </row>
    <row r="21" spans="2:11" ht="25.5" x14ac:dyDescent="0.2">
      <c r="B21" s="10" t="s">
        <v>5</v>
      </c>
      <c r="C21" s="32" t="s">
        <v>2</v>
      </c>
      <c r="D21" s="32"/>
      <c r="E21" s="10" t="s">
        <v>30</v>
      </c>
      <c r="F21" s="10" t="s">
        <v>31</v>
      </c>
      <c r="G21" s="10">
        <v>100117</v>
      </c>
      <c r="H21" s="10" t="s">
        <v>43</v>
      </c>
      <c r="I21" s="18">
        <v>137200</v>
      </c>
      <c r="J21" s="18">
        <v>31000</v>
      </c>
      <c r="K21" s="21">
        <v>30046</v>
      </c>
    </row>
    <row r="22" spans="2:11" ht="25.5" x14ac:dyDescent="0.2">
      <c r="B22" s="10" t="s">
        <v>5</v>
      </c>
      <c r="C22" s="32" t="s">
        <v>2</v>
      </c>
      <c r="D22" s="32"/>
      <c r="E22" s="10" t="s">
        <v>30</v>
      </c>
      <c r="F22" s="10" t="s">
        <v>31</v>
      </c>
      <c r="G22" s="10">
        <v>100206</v>
      </c>
      <c r="H22" s="10" t="s">
        <v>45</v>
      </c>
      <c r="I22" s="18">
        <v>27200</v>
      </c>
      <c r="J22" s="18">
        <v>0</v>
      </c>
      <c r="K22" s="21">
        <v>0</v>
      </c>
    </row>
    <row r="23" spans="2:11" ht="25.5" x14ac:dyDescent="0.2">
      <c r="B23" s="10" t="s">
        <v>5</v>
      </c>
      <c r="C23" s="32" t="s">
        <v>2</v>
      </c>
      <c r="D23" s="32"/>
      <c r="E23" s="10" t="s">
        <v>30</v>
      </c>
      <c r="F23" s="10" t="s">
        <v>31</v>
      </c>
      <c r="G23" s="10" t="s">
        <v>9</v>
      </c>
      <c r="H23" s="10" t="s">
        <v>10</v>
      </c>
      <c r="I23" s="18">
        <v>93800</v>
      </c>
      <c r="J23" s="18">
        <v>23000</v>
      </c>
      <c r="K23" s="21">
        <v>22622</v>
      </c>
    </row>
    <row r="24" spans="2:11" ht="25.5" x14ac:dyDescent="0.2">
      <c r="B24" s="10" t="s">
        <v>5</v>
      </c>
      <c r="C24" s="32" t="s">
        <v>2</v>
      </c>
      <c r="D24" s="32"/>
      <c r="E24" s="10" t="s">
        <v>30</v>
      </c>
      <c r="F24" s="10" t="s">
        <v>31</v>
      </c>
      <c r="G24" s="10" t="s">
        <v>11</v>
      </c>
      <c r="H24" s="10" t="s">
        <v>12</v>
      </c>
      <c r="I24" s="18">
        <v>14500</v>
      </c>
      <c r="J24" s="18">
        <v>5000</v>
      </c>
      <c r="K24" s="21">
        <v>128.52000000000001</v>
      </c>
    </row>
    <row r="25" spans="2:11" ht="25.5" x14ac:dyDescent="0.2">
      <c r="B25" s="10" t="s">
        <v>5</v>
      </c>
      <c r="C25" s="32" t="s">
        <v>2</v>
      </c>
      <c r="D25" s="32"/>
      <c r="E25" s="10" t="s">
        <v>30</v>
      </c>
      <c r="F25" s="10" t="s">
        <v>31</v>
      </c>
      <c r="G25" s="10">
        <v>200102</v>
      </c>
      <c r="H25" s="10" t="s">
        <v>33</v>
      </c>
      <c r="I25" s="18">
        <v>2500</v>
      </c>
      <c r="J25" s="18">
        <v>500</v>
      </c>
      <c r="K25" s="21">
        <v>63.01</v>
      </c>
    </row>
    <row r="26" spans="2:11" ht="25.5" x14ac:dyDescent="0.2">
      <c r="B26" s="10" t="s">
        <v>5</v>
      </c>
      <c r="C26" s="32" t="s">
        <v>2</v>
      </c>
      <c r="D26" s="32"/>
      <c r="E26" s="10" t="s">
        <v>30</v>
      </c>
      <c r="F26" s="10" t="s">
        <v>31</v>
      </c>
      <c r="G26" s="10" t="s">
        <v>13</v>
      </c>
      <c r="H26" s="10" t="s">
        <v>14</v>
      </c>
      <c r="I26" s="18">
        <v>63000</v>
      </c>
      <c r="J26" s="18">
        <v>29000</v>
      </c>
      <c r="K26" s="21">
        <v>28363.66</v>
      </c>
    </row>
    <row r="27" spans="2:11" ht="25.5" x14ac:dyDescent="0.2">
      <c r="B27" s="10" t="s">
        <v>5</v>
      </c>
      <c r="C27" s="32" t="s">
        <v>2</v>
      </c>
      <c r="D27" s="32"/>
      <c r="E27" s="10" t="s">
        <v>30</v>
      </c>
      <c r="F27" s="10" t="s">
        <v>31</v>
      </c>
      <c r="G27" s="10" t="s">
        <v>15</v>
      </c>
      <c r="H27" s="10" t="s">
        <v>16</v>
      </c>
      <c r="I27" s="18">
        <v>14000</v>
      </c>
      <c r="J27" s="18">
        <v>12000</v>
      </c>
      <c r="K27" s="21">
        <v>9932.09</v>
      </c>
    </row>
    <row r="28" spans="2:11" ht="25.5" x14ac:dyDescent="0.2">
      <c r="B28" s="10" t="s">
        <v>5</v>
      </c>
      <c r="C28" s="32" t="s">
        <v>2</v>
      </c>
      <c r="D28" s="32"/>
      <c r="E28" s="10" t="s">
        <v>30</v>
      </c>
      <c r="F28" s="10" t="s">
        <v>31</v>
      </c>
      <c r="G28" s="10">
        <v>200105</v>
      </c>
      <c r="H28" s="10" t="s">
        <v>38</v>
      </c>
      <c r="I28" s="18">
        <v>9000</v>
      </c>
      <c r="J28" s="18">
        <v>0</v>
      </c>
      <c r="K28" s="21">
        <v>0</v>
      </c>
    </row>
    <row r="29" spans="2:11" ht="25.5" x14ac:dyDescent="0.2">
      <c r="B29" s="10" t="s">
        <v>5</v>
      </c>
      <c r="C29" s="32" t="s">
        <v>2</v>
      </c>
      <c r="D29" s="32"/>
      <c r="E29" s="10" t="s">
        <v>30</v>
      </c>
      <c r="F29" s="10" t="s">
        <v>31</v>
      </c>
      <c r="G29" s="10">
        <v>200106</v>
      </c>
      <c r="H29" s="10" t="s">
        <v>17</v>
      </c>
      <c r="I29" s="18">
        <v>3000</v>
      </c>
      <c r="J29" s="18">
        <v>0</v>
      </c>
      <c r="K29" s="21">
        <v>0</v>
      </c>
    </row>
    <row r="30" spans="2:11" ht="25.5" x14ac:dyDescent="0.2">
      <c r="B30" s="10" t="s">
        <v>5</v>
      </c>
      <c r="C30" s="32" t="s">
        <v>2</v>
      </c>
      <c r="D30" s="32"/>
      <c r="E30" s="10" t="s">
        <v>30</v>
      </c>
      <c r="F30" s="10" t="s">
        <v>31</v>
      </c>
      <c r="G30" s="10" t="s">
        <v>18</v>
      </c>
      <c r="H30" s="10" t="s">
        <v>19</v>
      </c>
      <c r="I30" s="18">
        <v>21500</v>
      </c>
      <c r="J30" s="18">
        <v>3500</v>
      </c>
      <c r="K30" s="21">
        <v>3028.43</v>
      </c>
    </row>
    <row r="31" spans="2:11" ht="38.25" x14ac:dyDescent="0.2">
      <c r="B31" s="10" t="s">
        <v>5</v>
      </c>
      <c r="C31" s="32" t="s">
        <v>2</v>
      </c>
      <c r="D31" s="32"/>
      <c r="E31" s="10" t="s">
        <v>30</v>
      </c>
      <c r="F31" s="10" t="s">
        <v>31</v>
      </c>
      <c r="G31" s="10" t="s">
        <v>20</v>
      </c>
      <c r="H31" s="10" t="s">
        <v>21</v>
      </c>
      <c r="I31" s="18">
        <v>16500</v>
      </c>
      <c r="J31" s="18">
        <v>3500</v>
      </c>
      <c r="K31" s="21">
        <v>3267.74</v>
      </c>
    </row>
    <row r="32" spans="2:11" ht="38.25" x14ac:dyDescent="0.2">
      <c r="B32" s="10" t="s">
        <v>5</v>
      </c>
      <c r="C32" s="32" t="s">
        <v>2</v>
      </c>
      <c r="D32" s="32"/>
      <c r="E32" s="10" t="s">
        <v>30</v>
      </c>
      <c r="F32" s="10" t="s">
        <v>31</v>
      </c>
      <c r="G32" s="10" t="s">
        <v>22</v>
      </c>
      <c r="H32" s="10" t="s">
        <v>23</v>
      </c>
      <c r="I32" s="18">
        <v>14500</v>
      </c>
      <c r="J32" s="18">
        <v>1000</v>
      </c>
      <c r="K32" s="21">
        <v>517.64</v>
      </c>
    </row>
    <row r="33" spans="2:11" ht="25.5" x14ac:dyDescent="0.2">
      <c r="B33" s="10" t="s">
        <v>5</v>
      </c>
      <c r="C33" s="32" t="s">
        <v>2</v>
      </c>
      <c r="D33" s="32"/>
      <c r="E33" s="10" t="s">
        <v>30</v>
      </c>
      <c r="F33" s="10" t="s">
        <v>31</v>
      </c>
      <c r="G33" s="10">
        <v>200200</v>
      </c>
      <c r="H33" s="10" t="s">
        <v>32</v>
      </c>
      <c r="I33" s="18">
        <v>3000</v>
      </c>
      <c r="J33" s="18">
        <v>0</v>
      </c>
      <c r="K33" s="21">
        <v>0</v>
      </c>
    </row>
    <row r="34" spans="2:11" ht="25.5" x14ac:dyDescent="0.2">
      <c r="B34" s="10" t="s">
        <v>5</v>
      </c>
      <c r="C34" s="32" t="s">
        <v>2</v>
      </c>
      <c r="D34" s="32"/>
      <c r="E34" s="10" t="s">
        <v>30</v>
      </c>
      <c r="F34" s="10" t="s">
        <v>31</v>
      </c>
      <c r="G34" s="10">
        <v>200530</v>
      </c>
      <c r="H34" s="10" t="s">
        <v>24</v>
      </c>
      <c r="I34" s="18">
        <v>4000</v>
      </c>
      <c r="J34" s="18">
        <v>0</v>
      </c>
      <c r="K34" s="21">
        <v>0</v>
      </c>
    </row>
    <row r="35" spans="2:11" ht="25.5" x14ac:dyDescent="0.2">
      <c r="B35" s="10" t="s">
        <v>5</v>
      </c>
      <c r="C35" s="32" t="s">
        <v>2</v>
      </c>
      <c r="D35" s="32"/>
      <c r="E35" s="10" t="s">
        <v>30</v>
      </c>
      <c r="F35" s="10" t="s">
        <v>31</v>
      </c>
      <c r="G35" s="10">
        <v>200601</v>
      </c>
      <c r="H35" s="10" t="s">
        <v>25</v>
      </c>
      <c r="I35" s="26">
        <v>14500</v>
      </c>
      <c r="J35" s="18">
        <v>0</v>
      </c>
      <c r="K35" s="27">
        <v>0</v>
      </c>
    </row>
    <row r="36" spans="2:11" ht="15" customHeight="1" x14ac:dyDescent="0.2">
      <c r="B36" s="10" t="s">
        <v>5</v>
      </c>
      <c r="C36" s="32" t="s">
        <v>2</v>
      </c>
      <c r="D36" s="32"/>
      <c r="E36" s="10" t="s">
        <v>30</v>
      </c>
      <c r="F36" s="10" t="s">
        <v>31</v>
      </c>
      <c r="G36" s="10">
        <v>201100</v>
      </c>
      <c r="H36" s="10" t="s">
        <v>34</v>
      </c>
      <c r="I36" s="18">
        <v>500</v>
      </c>
      <c r="J36" s="18">
        <v>500</v>
      </c>
      <c r="K36" s="18">
        <v>81.459999999999994</v>
      </c>
    </row>
    <row r="37" spans="2:11" ht="25.5" x14ac:dyDescent="0.2">
      <c r="B37" s="10" t="s">
        <v>5</v>
      </c>
      <c r="C37" s="32" t="s">
        <v>2</v>
      </c>
      <c r="D37" s="32"/>
      <c r="E37" s="10" t="s">
        <v>30</v>
      </c>
      <c r="F37" s="10" t="s">
        <v>31</v>
      </c>
      <c r="G37" s="10">
        <v>201300</v>
      </c>
      <c r="H37" s="10" t="s">
        <v>37</v>
      </c>
      <c r="I37" s="28">
        <v>10500</v>
      </c>
      <c r="J37" s="18">
        <v>0</v>
      </c>
      <c r="K37" s="29">
        <v>0</v>
      </c>
    </row>
    <row r="38" spans="2:11" ht="25.5" x14ac:dyDescent="0.2">
      <c r="B38" s="10" t="s">
        <v>5</v>
      </c>
      <c r="C38" s="32" t="s">
        <v>2</v>
      </c>
      <c r="D38" s="32"/>
      <c r="E38" s="10" t="s">
        <v>30</v>
      </c>
      <c r="F38" s="10" t="s">
        <v>31</v>
      </c>
      <c r="G38" s="10">
        <v>201400</v>
      </c>
      <c r="H38" s="10" t="s">
        <v>35</v>
      </c>
      <c r="I38" s="18">
        <v>6000</v>
      </c>
      <c r="J38" s="18">
        <v>0</v>
      </c>
      <c r="K38" s="21">
        <v>0</v>
      </c>
    </row>
    <row r="39" spans="2:11" ht="25.5" x14ac:dyDescent="0.2">
      <c r="B39" s="10" t="s">
        <v>5</v>
      </c>
      <c r="C39" s="32" t="s">
        <v>2</v>
      </c>
      <c r="D39" s="32"/>
      <c r="E39" s="10" t="s">
        <v>30</v>
      </c>
      <c r="F39" s="10" t="s">
        <v>31</v>
      </c>
      <c r="G39" s="10" t="s">
        <v>39</v>
      </c>
      <c r="H39" s="10" t="s">
        <v>40</v>
      </c>
      <c r="I39" s="18">
        <v>8000</v>
      </c>
      <c r="J39" s="18">
        <v>0</v>
      </c>
      <c r="K39" s="21">
        <v>0</v>
      </c>
    </row>
    <row r="40" spans="2:11" ht="25.5" x14ac:dyDescent="0.2">
      <c r="B40" s="10" t="s">
        <v>5</v>
      </c>
      <c r="C40" s="32" t="s">
        <v>2</v>
      </c>
      <c r="D40" s="32"/>
      <c r="E40" s="10" t="s">
        <v>30</v>
      </c>
      <c r="F40" s="10" t="s">
        <v>31</v>
      </c>
      <c r="G40" s="10" t="s">
        <v>26</v>
      </c>
      <c r="H40" s="10" t="s">
        <v>27</v>
      </c>
      <c r="I40" s="18">
        <v>17000</v>
      </c>
      <c r="J40" s="18">
        <v>11500</v>
      </c>
      <c r="K40" s="21">
        <v>7934.42</v>
      </c>
    </row>
    <row r="41" spans="2:11" ht="63.75" x14ac:dyDescent="0.2">
      <c r="B41" s="10" t="s">
        <v>5</v>
      </c>
      <c r="C41" s="32" t="s">
        <v>2</v>
      </c>
      <c r="D41" s="32"/>
      <c r="E41" s="10" t="s">
        <v>30</v>
      </c>
      <c r="F41" s="10" t="s">
        <v>31</v>
      </c>
      <c r="G41" s="10" t="s">
        <v>28</v>
      </c>
      <c r="H41" s="10" t="s">
        <v>29</v>
      </c>
      <c r="I41" s="18">
        <v>0</v>
      </c>
      <c r="J41" s="18">
        <v>0</v>
      </c>
      <c r="K41" s="21">
        <v>-5930.72</v>
      </c>
    </row>
    <row r="42" spans="2:11" x14ac:dyDescent="0.2">
      <c r="B42" s="39" t="s">
        <v>52</v>
      </c>
      <c r="C42" s="39"/>
      <c r="D42" s="39"/>
      <c r="E42" s="39"/>
      <c r="F42" s="39"/>
      <c r="G42" s="39"/>
      <c r="H42" s="39"/>
      <c r="I42" s="18">
        <f>SUM(I17:I41)</f>
        <v>4519750</v>
      </c>
      <c r="J42" s="18">
        <f>SUM(J17:J41)</f>
        <v>1126500</v>
      </c>
      <c r="K42" s="18">
        <f>SUM(K17:K41)</f>
        <v>1101606.2499999998</v>
      </c>
    </row>
    <row r="43" spans="2:11" s="12" customFormat="1" x14ac:dyDescent="0.25">
      <c r="B43" s="35" t="s">
        <v>46</v>
      </c>
      <c r="C43" s="35"/>
      <c r="D43" s="35"/>
      <c r="E43" s="35"/>
      <c r="F43" s="35"/>
      <c r="G43" s="35"/>
      <c r="H43" s="35"/>
      <c r="I43" s="22">
        <f>I42</f>
        <v>4519750</v>
      </c>
      <c r="J43" s="22">
        <f>J42</f>
        <v>1126500</v>
      </c>
      <c r="K43" s="22">
        <f>K42</f>
        <v>1101606.2499999998</v>
      </c>
    </row>
    <row r="44" spans="2:11" s="12" customFormat="1" ht="25.5" x14ac:dyDescent="0.25">
      <c r="B44" s="10" t="s">
        <v>5</v>
      </c>
      <c r="C44" s="32" t="s">
        <v>2</v>
      </c>
      <c r="D44" s="32"/>
      <c r="E44" s="10" t="s">
        <v>30</v>
      </c>
      <c r="F44" s="10" t="s">
        <v>31</v>
      </c>
      <c r="G44" s="10">
        <v>710102</v>
      </c>
      <c r="H44" s="10" t="s">
        <v>63</v>
      </c>
      <c r="I44" s="23">
        <v>71500</v>
      </c>
      <c r="J44" s="23">
        <v>0</v>
      </c>
      <c r="K44" s="18">
        <v>0</v>
      </c>
    </row>
    <row r="45" spans="2:11" s="12" customFormat="1" x14ac:dyDescent="0.25">
      <c r="B45" s="39" t="s">
        <v>52</v>
      </c>
      <c r="C45" s="39"/>
      <c r="D45" s="39"/>
      <c r="E45" s="39"/>
      <c r="F45" s="39"/>
      <c r="G45" s="39"/>
      <c r="H45" s="39"/>
      <c r="I45" s="23">
        <f>SUM(I44:I44)</f>
        <v>71500</v>
      </c>
      <c r="J45" s="23">
        <f>SUM(J44:J44)</f>
        <v>0</v>
      </c>
      <c r="K45" s="23">
        <f>SUM(K44:K44)</f>
        <v>0</v>
      </c>
    </row>
    <row r="46" spans="2:11" s="12" customFormat="1" x14ac:dyDescent="0.25">
      <c r="B46" s="35" t="s">
        <v>47</v>
      </c>
      <c r="C46" s="35"/>
      <c r="D46" s="35"/>
      <c r="E46" s="35"/>
      <c r="F46" s="35"/>
      <c r="G46" s="35"/>
      <c r="H46" s="35"/>
      <c r="I46" s="22">
        <f>I45</f>
        <v>71500</v>
      </c>
      <c r="J46" s="22">
        <f>J45</f>
        <v>0</v>
      </c>
      <c r="K46" s="22">
        <f>K45</f>
        <v>0</v>
      </c>
    </row>
    <row r="47" spans="2:11" s="12" customFormat="1" x14ac:dyDescent="0.25">
      <c r="B47" s="37" t="s">
        <v>53</v>
      </c>
      <c r="C47" s="37"/>
      <c r="D47" s="37"/>
      <c r="E47" s="37"/>
      <c r="F47" s="37"/>
      <c r="G47" s="37"/>
      <c r="H47" s="37"/>
      <c r="I47" s="20">
        <f>I43+I46</f>
        <v>4591250</v>
      </c>
      <c r="J47" s="20">
        <f>J43+J46</f>
        <v>1126500</v>
      </c>
      <c r="K47" s="20">
        <f>K43+K46</f>
        <v>1101606.2499999998</v>
      </c>
    </row>
    <row r="48" spans="2:11" s="13" customFormat="1" x14ac:dyDescent="0.2">
      <c r="B48" s="38" t="s">
        <v>48</v>
      </c>
      <c r="C48" s="38"/>
      <c r="D48" s="38"/>
      <c r="E48" s="38"/>
      <c r="F48" s="38"/>
      <c r="G48" s="38"/>
      <c r="H48" s="38"/>
      <c r="I48" s="20">
        <f>I16-I47</f>
        <v>0</v>
      </c>
      <c r="J48" s="20">
        <f>J16-J47</f>
        <v>0</v>
      </c>
      <c r="K48" s="20">
        <f>K16-K47</f>
        <v>27934.750000000233</v>
      </c>
    </row>
    <row r="49" spans="2:11" s="13" customFormat="1" x14ac:dyDescent="0.2">
      <c r="B49" s="35" t="s">
        <v>46</v>
      </c>
      <c r="C49" s="35"/>
      <c r="D49" s="35"/>
      <c r="E49" s="35"/>
      <c r="F49" s="35"/>
      <c r="G49" s="35"/>
      <c r="H49" s="35"/>
      <c r="I49" s="24">
        <f>I13-I43</f>
        <v>0</v>
      </c>
      <c r="J49" s="24">
        <f>J13-J43</f>
        <v>0</v>
      </c>
      <c r="K49" s="24">
        <f>K13-K43</f>
        <v>27934.750000000233</v>
      </c>
    </row>
    <row r="50" spans="2:11" s="13" customFormat="1" x14ac:dyDescent="0.2">
      <c r="B50" s="35" t="s">
        <v>47</v>
      </c>
      <c r="C50" s="35"/>
      <c r="D50" s="35"/>
      <c r="E50" s="35"/>
      <c r="F50" s="35"/>
      <c r="G50" s="35"/>
      <c r="H50" s="35"/>
      <c r="I50" s="24">
        <f>I15-I46</f>
        <v>0</v>
      </c>
      <c r="J50" s="24">
        <f>J15-J46</f>
        <v>0</v>
      </c>
      <c r="K50" s="24">
        <f>K15-K46</f>
        <v>0</v>
      </c>
    </row>
    <row r="51" spans="2:11" s="13" customFormat="1" x14ac:dyDescent="0.2">
      <c r="B51" s="14"/>
      <c r="C51" s="14"/>
      <c r="D51" s="14"/>
      <c r="E51" s="14"/>
      <c r="F51" s="14"/>
      <c r="G51" s="14"/>
      <c r="H51" s="14"/>
      <c r="I51" s="15"/>
      <c r="J51" s="15"/>
      <c r="K51" s="15"/>
    </row>
    <row r="52" spans="2:11" s="13" customFormat="1" x14ac:dyDescent="0.2">
      <c r="B52" s="14"/>
      <c r="C52" s="14"/>
      <c r="D52" s="14"/>
      <c r="E52" s="14"/>
      <c r="F52" s="14"/>
      <c r="G52" s="14"/>
      <c r="H52" s="14"/>
      <c r="I52" s="15"/>
      <c r="J52" s="15"/>
      <c r="K52" s="15"/>
    </row>
    <row r="53" spans="2:11" x14ac:dyDescent="0.2">
      <c r="B53" s="16"/>
      <c r="C53" s="16"/>
      <c r="D53" s="16"/>
      <c r="E53" s="16"/>
      <c r="F53" s="16"/>
      <c r="G53" s="16"/>
      <c r="H53" s="16"/>
      <c r="I53" s="17"/>
      <c r="J53" s="17"/>
      <c r="K53" s="17"/>
    </row>
  </sheetData>
  <mergeCells count="47">
    <mergeCell ref="C11:D11"/>
    <mergeCell ref="B46:H46"/>
    <mergeCell ref="B50:H50"/>
    <mergeCell ref="B49:H49"/>
    <mergeCell ref="C44:D44"/>
    <mergeCell ref="B47:H47"/>
    <mergeCell ref="B48:H48"/>
    <mergeCell ref="B45:H45"/>
    <mergeCell ref="B43:H43"/>
    <mergeCell ref="B42:H42"/>
    <mergeCell ref="C37:D37"/>
    <mergeCell ref="C38:D38"/>
    <mergeCell ref="C41:D41"/>
    <mergeCell ref="C39:D39"/>
    <mergeCell ref="C40:D40"/>
    <mergeCell ref="C35:D35"/>
    <mergeCell ref="C36:D36"/>
    <mergeCell ref="C12:D12"/>
    <mergeCell ref="C14:D14"/>
    <mergeCell ref="B15:H15"/>
    <mergeCell ref="C18:D18"/>
    <mergeCell ref="C19:D19"/>
    <mergeCell ref="C27:D27"/>
    <mergeCell ref="C30:D30"/>
    <mergeCell ref="C31:D31"/>
    <mergeCell ref="C32:D32"/>
    <mergeCell ref="B16:H16"/>
    <mergeCell ref="C17:D17"/>
    <mergeCell ref="C20:D20"/>
    <mergeCell ref="C21:D21"/>
    <mergeCell ref="C22:D22"/>
    <mergeCell ref="G2:K2"/>
    <mergeCell ref="B6:K6"/>
    <mergeCell ref="B7:K7"/>
    <mergeCell ref="C33:D33"/>
    <mergeCell ref="C34:D34"/>
    <mergeCell ref="C25:D25"/>
    <mergeCell ref="C28:D28"/>
    <mergeCell ref="C29:D29"/>
    <mergeCell ref="C23:D23"/>
    <mergeCell ref="C24:D24"/>
    <mergeCell ref="C26:D26"/>
    <mergeCell ref="B8:K8"/>
    <mergeCell ref="C10:D10"/>
    <mergeCell ref="B13:H13"/>
    <mergeCell ref="G3:K3"/>
    <mergeCell ref="G4:K4"/>
  </mergeCells>
  <pageMargins left="0.31496062992126" right="0.31496062992126" top="0.511811023622047" bottom="0.74803149606299202" header="0.31496062992126" footer="0.31496062992126"/>
  <pageSetup paperSize="9" scale="76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2025-06-04T13:04:53Z</dcterms:modified>
</cp:coreProperties>
</file>