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0367D349-370F-4A57-B352-74E94ED70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J13" i="5"/>
  <c r="H13" i="5"/>
  <c r="H45" i="5"/>
  <c r="H46" i="5" s="1"/>
  <c r="I45" i="5"/>
  <c r="I46" i="5" s="1"/>
  <c r="J45" i="5"/>
  <c r="J46" i="5" s="1"/>
  <c r="I42" i="5" l="1"/>
  <c r="I43" i="5" s="1"/>
  <c r="J42" i="5"/>
  <c r="J43" i="5" s="1"/>
  <c r="H42" i="5"/>
  <c r="H43" i="5" s="1"/>
  <c r="I15" i="5"/>
  <c r="J15" i="5"/>
  <c r="H15" i="5"/>
  <c r="I50" i="5" l="1"/>
  <c r="H50" i="5"/>
  <c r="I16" i="5"/>
  <c r="J50" i="5"/>
  <c r="J16" i="5"/>
  <c r="H16" i="5"/>
  <c r="I47" i="5" l="1"/>
  <c r="I49" i="5"/>
  <c r="H49" i="5"/>
  <c r="H47" i="5"/>
  <c r="J49" i="5"/>
  <c r="J47" i="5"/>
  <c r="J48" i="5" l="1"/>
  <c r="H48" i="5"/>
  <c r="I48" i="5" l="1"/>
</calcChain>
</file>

<file path=xl/sharedStrings.xml><?xml version="1.0" encoding="utf-8"?>
<sst xmlns="http://schemas.openxmlformats.org/spreadsheetml/2006/main" count="181" uniqueCount="71">
  <si>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</si>
  <si>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</si>
  <si>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</si>
  <si>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</si>
  <si>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</si>
  <si>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</si>
  <si>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</si>
  <si>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</si>
  <si>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</si>
  <si>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</si>
  <si>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</si>
  <si>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</si>
  <si>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</si>
  <si>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</si>
  <si>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</si>
  <si>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</si>
  <si>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</si>
  <si>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</si>
  <si>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</si>
  <si>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</si>
  <si>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</si>
  <si>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</si>
  <si>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</si>
  <si>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</si>
  <si>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</si>
  <si>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</si>
  <si>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</si>
  <si>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</si>
  <si>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</si>
  <si>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</si>
  <si>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</si>
  <si>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</si>
  <si>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</si>
  <si>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</si>
  <si>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</si>
  <si>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</si>
  <si>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</si>
  <si>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</si>
  <si>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</si>
  <si>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</si>
  <si>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</si>
  <si>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</si>
  <si>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</si>
  <si>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</si>
  <si>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</si>
  <si>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</si>
  <si>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</si>
  <si>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</si>
  <si>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</si>
  <si>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</si>
  <si>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</si>
  <si>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</si>
  <si>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</si>
  <si>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</si>
  <si>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</si>
  <si>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</si>
  <si>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</si>
  <si>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</si>
  <si>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</si>
  <si>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</si>
  <si>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</si>
  <si>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</si>
  <si>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</si>
  <si>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</si>
  <si>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</si>
  <si>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</si>
  <si>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Credite bugetare aprobate 
trim I+II
an 2023           (lei)</t>
  </si>
  <si>
    <t>Masini, echipamente și mijloace de transport</t>
  </si>
  <si>
    <t xml:space="preserve"> </t>
  </si>
  <si>
    <t>la data de 31.05.2023</t>
  </si>
  <si>
    <t>Incasari realizate/ Plati efectuate
 la 31.05.2023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</si>
</sst>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3"/>
  <sheetViews>
    <sheetView tabSelected="1" zoomScale="96" zoomScaleNormal="96" workbookViewId="0">
      <selection activeCell="J42" sqref="J42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8" width="12" style="4" customWidth="1"/>
    <col min="9" max="9" width="12.42578125" style="4" customWidth="1"/>
    <col min="10" max="10" width="12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31"/>
      <c r="G2" s="31"/>
      <c r="H2" s="31"/>
      <c r="I2" s="31"/>
      <c r="J2" s="31"/>
    </row>
    <row r="3" spans="1:10" x14ac:dyDescent="0.2">
      <c r="A3" s="5" t="s">
        <v>62</v>
      </c>
      <c r="B3" s="3"/>
      <c r="C3" s="3"/>
      <c r="D3" s="3"/>
      <c r="E3" s="3"/>
      <c r="F3" s="31"/>
      <c r="G3" s="31"/>
      <c r="H3" s="31"/>
      <c r="I3" s="31"/>
      <c r="J3" s="31"/>
    </row>
    <row r="4" spans="1:10" x14ac:dyDescent="0.2">
      <c r="A4" s="3"/>
      <c r="B4" s="3"/>
      <c r="C4" s="3"/>
      <c r="D4" s="3"/>
      <c r="E4" s="3"/>
      <c r="F4" s="35"/>
      <c r="G4" s="35"/>
      <c r="H4" s="35"/>
      <c r="I4" s="35"/>
      <c r="J4" s="35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31" t="s">
        <v>41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">
      <c r="A7" s="32" t="s">
        <v>69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2">
      <c r="A8" s="31" t="s">
        <v>54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89.25" x14ac:dyDescent="0.2">
      <c r="A10" s="7" t="s">
        <v>0</v>
      </c>
      <c r="B10" s="33" t="s">
        <v>58</v>
      </c>
      <c r="C10" s="34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66</v>
      </c>
      <c r="J10" s="9" t="s">
        <v>70</v>
      </c>
    </row>
    <row r="11" spans="1:10" ht="25.5" customHeight="1" x14ac:dyDescent="0.2">
      <c r="A11" s="10" t="s">
        <v>1</v>
      </c>
      <c r="B11" s="26" t="s">
        <v>2</v>
      </c>
      <c r="C11" s="26"/>
      <c r="D11" s="25" t="s">
        <v>64</v>
      </c>
      <c r="E11" s="25" t="s">
        <v>65</v>
      </c>
      <c r="F11" s="10"/>
      <c r="G11" s="10"/>
      <c r="H11" s="18">
        <v>0</v>
      </c>
      <c r="I11" s="18">
        <v>0</v>
      </c>
      <c r="J11" s="18">
        <v>27748</v>
      </c>
    </row>
    <row r="12" spans="1:10" ht="25.5" x14ac:dyDescent="0.2">
      <c r="A12" s="10" t="s">
        <v>1</v>
      </c>
      <c r="B12" s="26" t="s">
        <v>2</v>
      </c>
      <c r="C12" s="26"/>
      <c r="D12" s="10" t="s">
        <v>3</v>
      </c>
      <c r="E12" s="10" t="s">
        <v>4</v>
      </c>
      <c r="F12" s="10"/>
      <c r="G12" s="10"/>
      <c r="H12" s="18">
        <v>3672000</v>
      </c>
      <c r="I12" s="18">
        <v>1919500</v>
      </c>
      <c r="J12" s="18">
        <v>1858300</v>
      </c>
    </row>
    <row r="13" spans="1:10" x14ac:dyDescent="0.2">
      <c r="A13" s="27" t="s">
        <v>46</v>
      </c>
      <c r="B13" s="27"/>
      <c r="C13" s="27"/>
      <c r="D13" s="27"/>
      <c r="E13" s="27"/>
      <c r="F13" s="27"/>
      <c r="G13" s="27"/>
      <c r="H13" s="19">
        <f>H11+H12</f>
        <v>3672000</v>
      </c>
      <c r="I13" s="19">
        <f t="shared" ref="I13:J13" si="0">I11+I12</f>
        <v>1919500</v>
      </c>
      <c r="J13" s="19">
        <f t="shared" si="0"/>
        <v>1886048</v>
      </c>
    </row>
    <row r="14" spans="1:10" ht="38.25" x14ac:dyDescent="0.2">
      <c r="A14" s="10" t="s">
        <v>1</v>
      </c>
      <c r="B14" s="26" t="s">
        <v>2</v>
      </c>
      <c r="C14" s="26"/>
      <c r="D14" s="10">
        <v>431900</v>
      </c>
      <c r="E14" s="10" t="s">
        <v>49</v>
      </c>
      <c r="F14" s="11"/>
      <c r="G14" s="11"/>
      <c r="H14" s="18">
        <v>16500</v>
      </c>
      <c r="I14" s="18">
        <v>16500</v>
      </c>
      <c r="J14" s="18">
        <v>0</v>
      </c>
    </row>
    <row r="15" spans="1:10" x14ac:dyDescent="0.2">
      <c r="A15" s="27" t="s">
        <v>47</v>
      </c>
      <c r="B15" s="27"/>
      <c r="C15" s="27"/>
      <c r="D15" s="27"/>
      <c r="E15" s="27"/>
      <c r="F15" s="27"/>
      <c r="G15" s="27"/>
      <c r="H15" s="19">
        <f>SUM(H14:H14)</f>
        <v>16500</v>
      </c>
      <c r="I15" s="19">
        <f>SUM(I14:I14)</f>
        <v>16500</v>
      </c>
      <c r="J15" s="19">
        <f>SUM(J14:J14)</f>
        <v>0</v>
      </c>
    </row>
    <row r="16" spans="1:10" x14ac:dyDescent="0.2">
      <c r="A16" s="28" t="s">
        <v>50</v>
      </c>
      <c r="B16" s="28"/>
      <c r="C16" s="28"/>
      <c r="D16" s="28"/>
      <c r="E16" s="28"/>
      <c r="F16" s="28"/>
      <c r="G16" s="28"/>
      <c r="H16" s="20">
        <f>H13+H15</f>
        <v>3688500</v>
      </c>
      <c r="I16" s="20">
        <f>I13+I15</f>
        <v>1936000</v>
      </c>
      <c r="J16" s="20">
        <f>J13+J15</f>
        <v>1886048</v>
      </c>
    </row>
    <row r="17" spans="1:10" ht="25.5" x14ac:dyDescent="0.2">
      <c r="A17" s="10" t="s">
        <v>5</v>
      </c>
      <c r="B17" s="26" t="s">
        <v>2</v>
      </c>
      <c r="C17" s="26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18">
        <v>1460000</v>
      </c>
      <c r="J17" s="21">
        <v>1190583</v>
      </c>
    </row>
    <row r="18" spans="1:10" ht="25.5" x14ac:dyDescent="0.2">
      <c r="A18" s="10" t="s">
        <v>5</v>
      </c>
      <c r="B18" s="26" t="s">
        <v>2</v>
      </c>
      <c r="C18" s="26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18">
        <v>144500</v>
      </c>
      <c r="J18" s="21">
        <v>105302</v>
      </c>
    </row>
    <row r="19" spans="1:10" ht="25.5" x14ac:dyDescent="0.2">
      <c r="A19" s="10" t="s">
        <v>5</v>
      </c>
      <c r="B19" s="26" t="s">
        <v>2</v>
      </c>
      <c r="C19" s="26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18">
        <v>4750</v>
      </c>
      <c r="J19" s="21">
        <v>3905</v>
      </c>
    </row>
    <row r="20" spans="1:10" ht="25.5" x14ac:dyDescent="0.2">
      <c r="A20" s="10" t="s">
        <v>5</v>
      </c>
      <c r="B20" s="26" t="s">
        <v>2</v>
      </c>
      <c r="C20" s="26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18">
        <v>6400</v>
      </c>
      <c r="J20" s="21">
        <v>1839</v>
      </c>
    </row>
    <row r="21" spans="1:10" ht="25.5" x14ac:dyDescent="0.2">
      <c r="A21" s="10" t="s">
        <v>5</v>
      </c>
      <c r="B21" s="26" t="s">
        <v>2</v>
      </c>
      <c r="C21" s="26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18">
        <v>73100</v>
      </c>
      <c r="J21" s="21">
        <v>53641</v>
      </c>
    </row>
    <row r="22" spans="1:10" ht="25.5" x14ac:dyDescent="0.2">
      <c r="A22" s="10" t="s">
        <v>5</v>
      </c>
      <c r="B22" s="26" t="s">
        <v>2</v>
      </c>
      <c r="C22" s="26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18">
        <v>50750</v>
      </c>
      <c r="J22" s="21">
        <v>50750</v>
      </c>
    </row>
    <row r="23" spans="1:10" ht="25.5" x14ac:dyDescent="0.2">
      <c r="A23" s="10" t="s">
        <v>5</v>
      </c>
      <c r="B23" s="26" t="s">
        <v>2</v>
      </c>
      <c r="C23" s="26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18">
        <v>40000</v>
      </c>
      <c r="J23" s="21">
        <v>30358</v>
      </c>
    </row>
    <row r="24" spans="1:10" ht="25.5" x14ac:dyDescent="0.2">
      <c r="A24" s="10" t="s">
        <v>5</v>
      </c>
      <c r="B24" s="26" t="s">
        <v>2</v>
      </c>
      <c r="C24" s="26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18">
        <v>5600</v>
      </c>
      <c r="J24" s="21">
        <v>2149.5500000000002</v>
      </c>
    </row>
    <row r="25" spans="1:10" ht="25.5" x14ac:dyDescent="0.2">
      <c r="A25" s="10" t="s">
        <v>5</v>
      </c>
      <c r="B25" s="26" t="s">
        <v>2</v>
      </c>
      <c r="C25" s="26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18">
        <v>1000</v>
      </c>
      <c r="J25" s="21">
        <v>0</v>
      </c>
    </row>
    <row r="26" spans="1:10" ht="25.5" x14ac:dyDescent="0.2">
      <c r="A26" s="10" t="s">
        <v>5</v>
      </c>
      <c r="B26" s="26" t="s">
        <v>2</v>
      </c>
      <c r="C26" s="26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18">
        <v>49500</v>
      </c>
      <c r="J26" s="21">
        <v>39213.449999999997</v>
      </c>
    </row>
    <row r="27" spans="1:10" ht="25.5" x14ac:dyDescent="0.2">
      <c r="A27" s="10" t="s">
        <v>5</v>
      </c>
      <c r="B27" s="26" t="s">
        <v>2</v>
      </c>
      <c r="C27" s="26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18">
        <v>1300</v>
      </c>
      <c r="J27" s="21">
        <v>833.66</v>
      </c>
    </row>
    <row r="28" spans="1:10" ht="25.5" x14ac:dyDescent="0.2">
      <c r="A28" s="10" t="s">
        <v>5</v>
      </c>
      <c r="B28" s="26" t="s">
        <v>2</v>
      </c>
      <c r="C28" s="26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18">
        <v>5000</v>
      </c>
      <c r="J28" s="21">
        <v>0</v>
      </c>
    </row>
    <row r="29" spans="1:10" ht="25.5" x14ac:dyDescent="0.2">
      <c r="A29" s="10" t="s">
        <v>5</v>
      </c>
      <c r="B29" s="26" t="s">
        <v>2</v>
      </c>
      <c r="C29" s="26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18">
        <v>2000</v>
      </c>
      <c r="J29" s="21">
        <v>435.64</v>
      </c>
    </row>
    <row r="30" spans="1:10" ht="25.5" x14ac:dyDescent="0.2">
      <c r="A30" s="10" t="s">
        <v>5</v>
      </c>
      <c r="B30" s="26" t="s">
        <v>2</v>
      </c>
      <c r="C30" s="26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18">
        <v>10000</v>
      </c>
      <c r="J30" s="21">
        <v>7273.76</v>
      </c>
    </row>
    <row r="31" spans="1:10" ht="38.25" x14ac:dyDescent="0.2">
      <c r="A31" s="10" t="s">
        <v>5</v>
      </c>
      <c r="B31" s="26" t="s">
        <v>2</v>
      </c>
      <c r="C31" s="26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18">
        <v>8000</v>
      </c>
      <c r="J31" s="21">
        <v>4837.88</v>
      </c>
    </row>
    <row r="32" spans="1:10" ht="38.25" x14ac:dyDescent="0.2">
      <c r="A32" s="10" t="s">
        <v>5</v>
      </c>
      <c r="B32" s="26" t="s">
        <v>2</v>
      </c>
      <c r="C32" s="26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18">
        <v>9000</v>
      </c>
      <c r="J32" s="21">
        <v>4464.9799999999996</v>
      </c>
    </row>
    <row r="33" spans="1:10" ht="25.5" x14ac:dyDescent="0.2">
      <c r="A33" s="10" t="s">
        <v>5</v>
      </c>
      <c r="B33" s="26" t="s">
        <v>2</v>
      </c>
      <c r="C33" s="26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18">
        <v>2000</v>
      </c>
      <c r="J33" s="21">
        <v>499.8</v>
      </c>
    </row>
    <row r="34" spans="1:10" ht="25.5" x14ac:dyDescent="0.2">
      <c r="A34" s="10" t="s">
        <v>5</v>
      </c>
      <c r="B34" s="26" t="s">
        <v>2</v>
      </c>
      <c r="C34" s="26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18">
        <v>14000</v>
      </c>
      <c r="J34" s="21">
        <v>0</v>
      </c>
    </row>
    <row r="35" spans="1:10" ht="25.5" x14ac:dyDescent="0.2">
      <c r="A35" s="10" t="s">
        <v>5</v>
      </c>
      <c r="B35" s="26" t="s">
        <v>2</v>
      </c>
      <c r="C35" s="26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18">
        <v>10000</v>
      </c>
      <c r="J35" s="21">
        <v>1511.99</v>
      </c>
    </row>
    <row r="36" spans="1:10" ht="15" customHeight="1" x14ac:dyDescent="0.2">
      <c r="A36" s="10" t="s">
        <v>5</v>
      </c>
      <c r="B36" s="26" t="s">
        <v>2</v>
      </c>
      <c r="C36" s="26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600</v>
      </c>
      <c r="J36" s="18">
        <v>295.85000000000002</v>
      </c>
    </row>
    <row r="37" spans="1:10" ht="25.5" x14ac:dyDescent="0.2">
      <c r="A37" s="10" t="s">
        <v>5</v>
      </c>
      <c r="B37" s="26" t="s">
        <v>2</v>
      </c>
      <c r="C37" s="26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18">
        <v>5500</v>
      </c>
      <c r="J37" s="21">
        <v>0</v>
      </c>
    </row>
    <row r="38" spans="1:10" ht="25.5" x14ac:dyDescent="0.2">
      <c r="A38" s="10" t="s">
        <v>5</v>
      </c>
      <c r="B38" s="26" t="s">
        <v>2</v>
      </c>
      <c r="C38" s="26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18">
        <v>1000</v>
      </c>
      <c r="J38" s="21">
        <v>0</v>
      </c>
    </row>
    <row r="39" spans="1:10" ht="25.5" x14ac:dyDescent="0.2">
      <c r="A39" s="10" t="s">
        <v>5</v>
      </c>
      <c r="B39" s="26" t="s">
        <v>2</v>
      </c>
      <c r="C39" s="26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18">
        <v>5000</v>
      </c>
      <c r="J39" s="21">
        <v>472.18</v>
      </c>
    </row>
    <row r="40" spans="1:10" ht="25.5" x14ac:dyDescent="0.2">
      <c r="A40" s="10" t="s">
        <v>5</v>
      </c>
      <c r="B40" s="26" t="s">
        <v>2</v>
      </c>
      <c r="C40" s="26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10500</v>
      </c>
      <c r="I40" s="18">
        <v>10500</v>
      </c>
      <c r="J40" s="21">
        <v>6536</v>
      </c>
    </row>
    <row r="41" spans="1:10" ht="63.75" x14ac:dyDescent="0.2">
      <c r="A41" s="10" t="s">
        <v>5</v>
      </c>
      <c r="B41" s="26" t="s">
        <v>2</v>
      </c>
      <c r="C41" s="26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0</v>
      </c>
      <c r="I41" s="18">
        <v>0</v>
      </c>
      <c r="J41" s="21">
        <v>-8367.56</v>
      </c>
    </row>
    <row r="42" spans="1:10" x14ac:dyDescent="0.2">
      <c r="A42" s="30" t="s">
        <v>52</v>
      </c>
      <c r="B42" s="30"/>
      <c r="C42" s="30"/>
      <c r="D42" s="30"/>
      <c r="E42" s="30"/>
      <c r="F42" s="30"/>
      <c r="G42" s="30"/>
      <c r="H42" s="18">
        <f>SUM(H17:H41)</f>
        <v>3672000</v>
      </c>
      <c r="I42" s="18">
        <f>SUM(I17:I41)</f>
        <v>1919500</v>
      </c>
      <c r="J42" s="18">
        <f>SUM(J17:J41)</f>
        <v>1496535.1799999997</v>
      </c>
    </row>
    <row r="43" spans="1:10" s="12" customFormat="1" x14ac:dyDescent="0.25">
      <c r="A43" s="27" t="s">
        <v>46</v>
      </c>
      <c r="B43" s="27"/>
      <c r="C43" s="27"/>
      <c r="D43" s="27"/>
      <c r="E43" s="27"/>
      <c r="F43" s="27"/>
      <c r="G43" s="27"/>
      <c r="H43" s="22">
        <f>H42</f>
        <v>3672000</v>
      </c>
      <c r="I43" s="22">
        <f>I42</f>
        <v>1919500</v>
      </c>
      <c r="J43" s="22">
        <f>J42</f>
        <v>1496535.1799999997</v>
      </c>
    </row>
    <row r="44" spans="1:10" s="12" customFormat="1" ht="25.5" x14ac:dyDescent="0.25">
      <c r="A44" s="10" t="s">
        <v>5</v>
      </c>
      <c r="B44" s="26" t="s">
        <v>2</v>
      </c>
      <c r="C44" s="26"/>
      <c r="D44" s="10" t="s">
        <v>30</v>
      </c>
      <c r="E44" s="10" t="s">
        <v>31</v>
      </c>
      <c r="F44" s="10">
        <v>710102</v>
      </c>
      <c r="G44" s="10" t="s">
        <v>67</v>
      </c>
      <c r="H44" s="23">
        <v>16500</v>
      </c>
      <c r="I44" s="23">
        <v>16500</v>
      </c>
      <c r="J44" s="18">
        <v>0</v>
      </c>
    </row>
    <row r="45" spans="1:10" s="12" customFormat="1" x14ac:dyDescent="0.25">
      <c r="A45" s="30" t="s">
        <v>52</v>
      </c>
      <c r="B45" s="30"/>
      <c r="C45" s="30"/>
      <c r="D45" s="30"/>
      <c r="E45" s="30"/>
      <c r="F45" s="30"/>
      <c r="G45" s="30"/>
      <c r="H45" s="23">
        <f>SUM(H44:H44)</f>
        <v>16500</v>
      </c>
      <c r="I45" s="23">
        <f>SUM(I44:I44)</f>
        <v>16500</v>
      </c>
      <c r="J45" s="23">
        <f>SUM(J44:J44)</f>
        <v>0</v>
      </c>
    </row>
    <row r="46" spans="1:10" s="12" customFormat="1" x14ac:dyDescent="0.25">
      <c r="A46" s="27" t="s">
        <v>47</v>
      </c>
      <c r="B46" s="27"/>
      <c r="C46" s="27"/>
      <c r="D46" s="27"/>
      <c r="E46" s="27"/>
      <c r="F46" s="27"/>
      <c r="G46" s="27"/>
      <c r="H46" s="22">
        <f>H45</f>
        <v>16500</v>
      </c>
      <c r="I46" s="22">
        <f>I45</f>
        <v>16500</v>
      </c>
      <c r="J46" s="22">
        <f>J45</f>
        <v>0</v>
      </c>
    </row>
    <row r="47" spans="1:10" s="12" customFormat="1" x14ac:dyDescent="0.25">
      <c r="A47" s="28" t="s">
        <v>53</v>
      </c>
      <c r="B47" s="28"/>
      <c r="C47" s="28"/>
      <c r="D47" s="28"/>
      <c r="E47" s="28"/>
      <c r="F47" s="28"/>
      <c r="G47" s="28"/>
      <c r="H47" s="20">
        <f>H43+H46</f>
        <v>3688500</v>
      </c>
      <c r="I47" s="20">
        <f>I43+I46</f>
        <v>1936000</v>
      </c>
      <c r="J47" s="20">
        <f>J43+J46</f>
        <v>1496535.1799999997</v>
      </c>
    </row>
    <row r="48" spans="1:10" s="13" customFormat="1" x14ac:dyDescent="0.2">
      <c r="A48" s="29" t="s">
        <v>48</v>
      </c>
      <c r="B48" s="29"/>
      <c r="C48" s="29"/>
      <c r="D48" s="29"/>
      <c r="E48" s="29"/>
      <c r="F48" s="29"/>
      <c r="G48" s="29"/>
      <c r="H48" s="20">
        <f>H16-H47</f>
        <v>0</v>
      </c>
      <c r="I48" s="20">
        <f>I16-I47</f>
        <v>0</v>
      </c>
      <c r="J48" s="20">
        <f>J16-J47</f>
        <v>389512.8200000003</v>
      </c>
    </row>
    <row r="49" spans="1:10" s="13" customFormat="1" x14ac:dyDescent="0.2">
      <c r="A49" s="27" t="s">
        <v>46</v>
      </c>
      <c r="B49" s="27"/>
      <c r="C49" s="27"/>
      <c r="D49" s="27"/>
      <c r="E49" s="27"/>
      <c r="F49" s="27"/>
      <c r="G49" s="27"/>
      <c r="H49" s="24">
        <f>H13-H43</f>
        <v>0</v>
      </c>
      <c r="I49" s="24">
        <f>I13-I43</f>
        <v>0</v>
      </c>
      <c r="J49" s="24">
        <f>J13-J43</f>
        <v>389512.8200000003</v>
      </c>
    </row>
    <row r="50" spans="1:10" s="13" customFormat="1" x14ac:dyDescent="0.2">
      <c r="A50" s="27" t="s">
        <v>47</v>
      </c>
      <c r="B50" s="27"/>
      <c r="C50" s="27"/>
      <c r="D50" s="27"/>
      <c r="E50" s="27"/>
      <c r="F50" s="27"/>
      <c r="G50" s="27"/>
      <c r="H50" s="24">
        <f>H15-H46</f>
        <v>0</v>
      </c>
      <c r="I50" s="24">
        <f>I15-I46</f>
        <v>0</v>
      </c>
      <c r="J50" s="24">
        <f>J15-J46</f>
        <v>0</v>
      </c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  <c r="J52" s="15"/>
    </row>
    <row r="53" spans="1:10" x14ac:dyDescent="0.2">
      <c r="A53" s="16"/>
      <c r="B53" s="16"/>
      <c r="C53" s="16"/>
      <c r="D53" s="16"/>
      <c r="E53" s="16"/>
      <c r="F53" s="16"/>
      <c r="G53" s="16" t="s">
        <v>68</v>
      </c>
      <c r="H53" s="17"/>
      <c r="I53" s="17"/>
      <c r="J53" s="17"/>
    </row>
  </sheetData>
  <mergeCells count="47">
    <mergeCell ref="F2:J2"/>
    <mergeCell ref="A6:J6"/>
    <mergeCell ref="A7:J7"/>
    <mergeCell ref="B33:C33"/>
    <mergeCell ref="B34:C34"/>
    <mergeCell ref="B25:C25"/>
    <mergeCell ref="B28:C28"/>
    <mergeCell ref="B29:C29"/>
    <mergeCell ref="B23:C23"/>
    <mergeCell ref="B24:C24"/>
    <mergeCell ref="B26:C26"/>
    <mergeCell ref="A8:J8"/>
    <mergeCell ref="B10:C10"/>
    <mergeCell ref="A13:G13"/>
    <mergeCell ref="F3:J3"/>
    <mergeCell ref="F4:J4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</mergeCells>
  <pageMargins left="0.31496062992126" right="6.4960630000000005E-2" top="0.261811024" bottom="0.49803149600000002" header="6.4960630000000005E-2" footer="6.4960630000000005E-2"/>
  <pageSetup paperSize="9" scale="74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2023-08-18T06:25:44Z</dcterms:modified>
</cp:coreProperties>
</file>