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F0945967-F3F5-4F22-897C-2BB455E353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</workbook>
</file>

<file path=xl/calcChain.xml><?xml version="1.0" encoding="utf-8"?>
<calcChain xmlns="http://schemas.openxmlformats.org/spreadsheetml/2006/main">
  <c r="K16" i="5" l="1"/>
  <c r="J16" i="5"/>
  <c r="I16" i="5"/>
  <c r="K13" i="5"/>
  <c r="J13" i="5"/>
  <c r="I13" i="5"/>
  <c r="J44" i="5"/>
  <c r="I47" i="5"/>
  <c r="I48" i="5" s="1"/>
  <c r="J47" i="5"/>
  <c r="J48" i="5" s="1"/>
  <c r="K47" i="5"/>
  <c r="K48" i="5" s="1"/>
  <c r="J45" i="5" l="1"/>
  <c r="K44" i="5"/>
  <c r="K45" i="5" s="1"/>
  <c r="I44" i="5"/>
  <c r="I45" i="5" s="1"/>
  <c r="J52" i="5" l="1"/>
  <c r="I52" i="5"/>
  <c r="J17" i="5"/>
  <c r="K52" i="5"/>
  <c r="K17" i="5"/>
  <c r="I17" i="5"/>
  <c r="J49" i="5" l="1"/>
  <c r="J51" i="5"/>
  <c r="I51" i="5"/>
  <c r="I49" i="5"/>
  <c r="K51" i="5"/>
  <c r="K49" i="5"/>
  <c r="K50" i="5" l="1"/>
  <c r="I50" i="5"/>
  <c r="J50" i="5" l="1"/>
</calcChain>
</file>

<file path=xl/sharedStrings.xml><?xml version="1.0" encoding="utf-8"?>
<sst xmlns="http://schemas.openxmlformats.org/spreadsheetml/2006/main" count="187" uniqueCount="74">
  <si>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</si>
  <si>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</si>
  <si>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</si>
  <si>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</si>
  <si>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</si>
  <si>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</si>
  <si>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</si>
  <si>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</si>
  <si>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</si>
  <si>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</si>
  <si>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</si>
  <si>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</si>
  <si>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</si>
  <si>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</si>
  <si>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</si>
  <si>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</si>
  <si>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</si>
  <si>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</si>
  <si>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</si>
  <si>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</si>
  <si>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</si>
  <si>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</si>
  <si>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</si>
  <si>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</si>
  <si>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</si>
  <si>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</si>
  <si>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</si>
  <si>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</si>
  <si>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</si>
  <si>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</si>
  <si>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</si>
  <si>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</si>
  <si>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</si>
  <si>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</si>
  <si>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</si>
  <si>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</si>
  <si>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</si>
  <si>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</si>
  <si>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</si>
  <si>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</si>
  <si>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</si>
  <si>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</si>
  <si>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</si>
  <si>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</si>
  <si>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</si>
  <si>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</si>
  <si>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</si>
  <si>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</si>
  <si>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</si>
  <si>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</si>
  <si>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</si>
  <si>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</si>
  <si>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</si>
  <si>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</si>
  <si>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</si>
  <si>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</si>
  <si>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</si>
  <si>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</si>
  <si>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</si>
  <si>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</si>
  <si>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</si>
  <si>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</si>
  <si>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</si>
  <si>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335000</t>
  </si>
  <si>
    <t>Alte venituri din prestari de servicii si alte activitati</t>
  </si>
  <si>
    <t>Masini, echipamente și mijloace de transport</t>
  </si>
  <si>
    <t>Credite bugetare aprobate 
an 2024           (lei)</t>
  </si>
  <si>
    <t>Consultanta si expertiza</t>
  </si>
  <si>
    <t>G - Venituri proprii si subventii</t>
  </si>
  <si>
    <t>390100</t>
  </si>
  <si>
    <t>Venituri din valorificarea unor bunuri ale institutiilor publice</t>
  </si>
  <si>
    <t>Credite bugetare aprobate 
trim I+II
an 2024           (lei)</t>
  </si>
  <si>
    <t>la data de 30.06.2024</t>
  </si>
  <si>
    <t>Incasari realizate/ Plati efectuate
 la 30.06.2024     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</si>
</sst>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9" fillId="0" borderId="5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left" vertical="top" wrapText="1"/>
    </xf>
    <xf numFmtId="4" fontId="4" fillId="0" borderId="8" xfId="0" applyNumberFormat="1" applyFont="1" applyBorder="1" applyAlignment="1">
      <alignment vertical="top"/>
    </xf>
    <xf numFmtId="4" fontId="9" fillId="0" borderId="2" xfId="0" applyNumberFormat="1" applyFont="1" applyBorder="1" applyAlignment="1">
      <alignment horizontal="right" vertical="top" wrapText="1"/>
    </xf>
    <xf numFmtId="4" fontId="4" fillId="0" borderId="9" xfId="0" applyNumberFormat="1" applyFont="1" applyBorder="1" applyAlignment="1">
      <alignment vertical="top"/>
    </xf>
    <xf numFmtId="4" fontId="9" fillId="0" borderId="10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55"/>
  <sheetViews>
    <sheetView tabSelected="1" zoomScale="96" zoomScaleNormal="96" workbookViewId="0">
      <selection activeCell="G5" sqref="G5"/>
    </sheetView>
  </sheetViews>
  <sheetFormatPr defaultRowHeight="12.75" x14ac:dyDescent="0.2"/>
  <cols>
    <col min="1" max="1" width="5.140625" style="4" customWidth="1"/>
    <col min="2" max="2" width="9.7109375" style="4" customWidth="1"/>
    <col min="3" max="3" width="9.140625" style="4"/>
    <col min="4" max="4" width="8.28515625" style="4" customWidth="1"/>
    <col min="5" max="5" width="11.7109375" style="4" bestFit="1" customWidth="1"/>
    <col min="6" max="6" width="26.85546875" style="4" customWidth="1"/>
    <col min="7" max="7" width="11.42578125" style="4" customWidth="1"/>
    <col min="8" max="8" width="20" style="4" customWidth="1"/>
    <col min="9" max="9" width="12" style="4" customWidth="1"/>
    <col min="10" max="10" width="12.42578125" style="4" customWidth="1"/>
    <col min="11" max="11" width="12.28515625" style="4" customWidth="1"/>
    <col min="12" max="16384" width="9.140625" style="4"/>
  </cols>
  <sheetData>
    <row r="1" spans="2:11" x14ac:dyDescent="0.2">
      <c r="B1" s="2" t="s">
        <v>60</v>
      </c>
      <c r="C1" s="3"/>
      <c r="D1" s="3"/>
      <c r="E1" s="3"/>
      <c r="F1" s="3"/>
      <c r="G1" s="3"/>
      <c r="H1" s="3"/>
      <c r="I1" s="3"/>
      <c r="J1" s="3"/>
      <c r="K1" s="3"/>
    </row>
    <row r="2" spans="2:11" x14ac:dyDescent="0.2">
      <c r="B2" s="1" t="s">
        <v>61</v>
      </c>
      <c r="C2" s="3"/>
      <c r="D2" s="3"/>
      <c r="E2" s="3"/>
      <c r="F2" s="3"/>
      <c r="G2" s="30"/>
      <c r="H2" s="30"/>
      <c r="I2" s="30"/>
      <c r="J2" s="30"/>
      <c r="K2" s="30"/>
    </row>
    <row r="3" spans="2:11" x14ac:dyDescent="0.2">
      <c r="B3" s="5" t="s">
        <v>62</v>
      </c>
      <c r="C3" s="3"/>
      <c r="D3" s="3"/>
      <c r="E3" s="3"/>
      <c r="F3" s="3"/>
      <c r="G3" s="30"/>
      <c r="H3" s="30"/>
      <c r="I3" s="30"/>
      <c r="J3" s="30"/>
      <c r="K3" s="30"/>
    </row>
    <row r="4" spans="2:11" x14ac:dyDescent="0.2">
      <c r="B4" s="3"/>
      <c r="C4" s="3"/>
      <c r="D4" s="3"/>
      <c r="E4" s="3"/>
      <c r="F4" s="3"/>
      <c r="G4" s="36"/>
      <c r="H4" s="36"/>
      <c r="I4" s="36"/>
      <c r="J4" s="36"/>
      <c r="K4" s="36"/>
    </row>
    <row r="5" spans="2:11" x14ac:dyDescent="0.2">
      <c r="B5" s="3"/>
      <c r="C5" s="3"/>
      <c r="D5" s="3"/>
      <c r="E5" s="3"/>
      <c r="F5" s="3"/>
      <c r="G5" s="6"/>
      <c r="H5" s="6"/>
      <c r="I5" s="6"/>
      <c r="J5" s="6"/>
      <c r="K5" s="6"/>
    </row>
    <row r="6" spans="2:11" x14ac:dyDescent="0.2">
      <c r="B6" s="30" t="s">
        <v>41</v>
      </c>
      <c r="C6" s="30"/>
      <c r="D6" s="30"/>
      <c r="E6" s="30"/>
      <c r="F6" s="30"/>
      <c r="G6" s="30"/>
      <c r="H6" s="30"/>
      <c r="I6" s="30"/>
      <c r="J6" s="30"/>
      <c r="K6" s="30"/>
    </row>
    <row r="7" spans="2:11" x14ac:dyDescent="0.2">
      <c r="B7" s="31" t="s">
        <v>72</v>
      </c>
      <c r="C7" s="30"/>
      <c r="D7" s="30"/>
      <c r="E7" s="30"/>
      <c r="F7" s="30"/>
      <c r="G7" s="30"/>
      <c r="H7" s="30"/>
      <c r="I7" s="30"/>
      <c r="J7" s="30"/>
      <c r="K7" s="30"/>
    </row>
    <row r="8" spans="2:11" x14ac:dyDescent="0.2">
      <c r="B8" s="30" t="s">
        <v>54</v>
      </c>
      <c r="C8" s="30"/>
      <c r="D8" s="30"/>
      <c r="E8" s="30"/>
      <c r="F8" s="30"/>
      <c r="G8" s="30"/>
      <c r="H8" s="30"/>
      <c r="I8" s="30"/>
      <c r="J8" s="30"/>
      <c r="K8" s="30"/>
    </row>
    <row r="9" spans="2:11" x14ac:dyDescent="0.2">
      <c r="B9" s="3"/>
      <c r="C9" s="3"/>
      <c r="D9" s="3"/>
      <c r="E9" s="3"/>
      <c r="F9" s="3"/>
      <c r="G9" s="3"/>
      <c r="H9" s="3"/>
      <c r="I9" s="3"/>
      <c r="J9" s="3"/>
      <c r="K9" s="6" t="s">
        <v>42</v>
      </c>
    </row>
    <row r="10" spans="2:11" ht="76.5" x14ac:dyDescent="0.2">
      <c r="B10" s="7" t="s">
        <v>0</v>
      </c>
      <c r="C10" s="33" t="s">
        <v>58</v>
      </c>
      <c r="D10" s="34"/>
      <c r="E10" s="8" t="s">
        <v>59</v>
      </c>
      <c r="F10" s="8" t="s">
        <v>55</v>
      </c>
      <c r="G10" s="8" t="s">
        <v>56</v>
      </c>
      <c r="H10" s="8" t="s">
        <v>57</v>
      </c>
      <c r="I10" s="9" t="s">
        <v>66</v>
      </c>
      <c r="J10" s="9" t="s">
        <v>71</v>
      </c>
      <c r="K10" s="9" t="s">
        <v>73</v>
      </c>
    </row>
    <row r="11" spans="2:11" ht="25.5" customHeight="1" x14ac:dyDescent="0.2">
      <c r="B11" s="10" t="s">
        <v>1</v>
      </c>
      <c r="C11" s="32" t="s">
        <v>2</v>
      </c>
      <c r="D11" s="32"/>
      <c r="E11" s="25" t="s">
        <v>63</v>
      </c>
      <c r="F11" s="25" t="s">
        <v>64</v>
      </c>
      <c r="G11" s="10"/>
      <c r="H11" s="10"/>
      <c r="I11" s="18">
        <v>180000</v>
      </c>
      <c r="J11" s="18">
        <v>0</v>
      </c>
      <c r="K11" s="18">
        <v>59058</v>
      </c>
    </row>
    <row r="12" spans="2:11" ht="25.5" x14ac:dyDescent="0.2">
      <c r="B12" s="10" t="s">
        <v>1</v>
      </c>
      <c r="C12" s="32" t="s">
        <v>2</v>
      </c>
      <c r="D12" s="32"/>
      <c r="E12" s="10" t="s">
        <v>3</v>
      </c>
      <c r="F12" s="10" t="s">
        <v>4</v>
      </c>
      <c r="G12" s="10"/>
      <c r="H12" s="10"/>
      <c r="I12" s="18">
        <v>4379000</v>
      </c>
      <c r="J12" s="18">
        <v>2441800</v>
      </c>
      <c r="K12" s="18">
        <v>2291500</v>
      </c>
    </row>
    <row r="13" spans="2:11" x14ac:dyDescent="0.2">
      <c r="B13" s="35" t="s">
        <v>46</v>
      </c>
      <c r="C13" s="35"/>
      <c r="D13" s="35"/>
      <c r="E13" s="35"/>
      <c r="F13" s="35"/>
      <c r="G13" s="35"/>
      <c r="H13" s="35"/>
      <c r="I13" s="19">
        <f>I11+I12</f>
        <v>4559000</v>
      </c>
      <c r="J13" s="19">
        <f>J11+J12</f>
        <v>2441800</v>
      </c>
      <c r="K13" s="19">
        <f>K11+K12</f>
        <v>2350558</v>
      </c>
    </row>
    <row r="14" spans="2:11" ht="25.5" customHeight="1" x14ac:dyDescent="0.2">
      <c r="B14" s="25" t="s">
        <v>1</v>
      </c>
      <c r="C14" s="38" t="s">
        <v>68</v>
      </c>
      <c r="D14" s="39"/>
      <c r="E14" s="25" t="s">
        <v>69</v>
      </c>
      <c r="F14" s="25" t="s">
        <v>70</v>
      </c>
      <c r="G14" s="10"/>
      <c r="H14" s="10"/>
      <c r="I14" s="18">
        <v>0</v>
      </c>
      <c r="J14" s="18">
        <v>0</v>
      </c>
      <c r="K14" s="18">
        <v>47.04</v>
      </c>
    </row>
    <row r="15" spans="2:11" ht="38.25" x14ac:dyDescent="0.2">
      <c r="B15" s="10" t="s">
        <v>1</v>
      </c>
      <c r="C15" s="32" t="s">
        <v>2</v>
      </c>
      <c r="D15" s="32"/>
      <c r="E15" s="10">
        <v>431900</v>
      </c>
      <c r="F15" s="10" t="s">
        <v>49</v>
      </c>
      <c r="G15" s="11"/>
      <c r="H15" s="11"/>
      <c r="I15" s="18">
        <v>87000</v>
      </c>
      <c r="J15" s="18">
        <v>87000</v>
      </c>
      <c r="K15" s="18">
        <v>78183</v>
      </c>
    </row>
    <row r="16" spans="2:11" x14ac:dyDescent="0.2">
      <c r="B16" s="35" t="s">
        <v>47</v>
      </c>
      <c r="C16" s="35"/>
      <c r="D16" s="35"/>
      <c r="E16" s="35"/>
      <c r="F16" s="35"/>
      <c r="G16" s="35"/>
      <c r="H16" s="35"/>
      <c r="I16" s="19">
        <f>SUM(I14:I15)</f>
        <v>87000</v>
      </c>
      <c r="J16" s="19">
        <f>SUM(J14:J15)</f>
        <v>87000</v>
      </c>
      <c r="K16" s="19">
        <f>SUM(K14:K15)</f>
        <v>78230.039999999994</v>
      </c>
    </row>
    <row r="17" spans="2:11" x14ac:dyDescent="0.2">
      <c r="B17" s="37" t="s">
        <v>50</v>
      </c>
      <c r="C17" s="37"/>
      <c r="D17" s="37"/>
      <c r="E17" s="37"/>
      <c r="F17" s="37"/>
      <c r="G17" s="37"/>
      <c r="H17" s="37"/>
      <c r="I17" s="20">
        <f>I13+I16</f>
        <v>4646000</v>
      </c>
      <c r="J17" s="20">
        <f>J13+J16</f>
        <v>2528800</v>
      </c>
      <c r="K17" s="20">
        <f>K13+K16</f>
        <v>2428788.04</v>
      </c>
    </row>
    <row r="18" spans="2:11" ht="25.5" x14ac:dyDescent="0.2">
      <c r="B18" s="10" t="s">
        <v>5</v>
      </c>
      <c r="C18" s="32" t="s">
        <v>2</v>
      </c>
      <c r="D18" s="32"/>
      <c r="E18" s="10" t="s">
        <v>30</v>
      </c>
      <c r="F18" s="10" t="s">
        <v>31</v>
      </c>
      <c r="G18" s="10" t="s">
        <v>6</v>
      </c>
      <c r="H18" s="10" t="s">
        <v>7</v>
      </c>
      <c r="I18" s="18">
        <v>3634000</v>
      </c>
      <c r="J18" s="18">
        <v>1900000</v>
      </c>
      <c r="K18" s="21">
        <v>1763253</v>
      </c>
    </row>
    <row r="19" spans="2:11" ht="25.5" x14ac:dyDescent="0.2">
      <c r="B19" s="10" t="s">
        <v>5</v>
      </c>
      <c r="C19" s="32" t="s">
        <v>2</v>
      </c>
      <c r="D19" s="32"/>
      <c r="E19" s="10" t="s">
        <v>30</v>
      </c>
      <c r="F19" s="10" t="s">
        <v>31</v>
      </c>
      <c r="G19" s="10">
        <v>100105</v>
      </c>
      <c r="H19" s="10" t="s">
        <v>36</v>
      </c>
      <c r="I19" s="18">
        <v>359000</v>
      </c>
      <c r="J19" s="18">
        <v>180000</v>
      </c>
      <c r="K19" s="21">
        <v>156238</v>
      </c>
    </row>
    <row r="20" spans="2:11" ht="25.5" x14ac:dyDescent="0.2">
      <c r="B20" s="10" t="s">
        <v>5</v>
      </c>
      <c r="C20" s="32" t="s">
        <v>2</v>
      </c>
      <c r="D20" s="32"/>
      <c r="E20" s="10" t="s">
        <v>30</v>
      </c>
      <c r="F20" s="10" t="s">
        <v>31</v>
      </c>
      <c r="G20" s="10">
        <v>100106</v>
      </c>
      <c r="H20" s="10" t="s">
        <v>51</v>
      </c>
      <c r="I20" s="18">
        <v>12000</v>
      </c>
      <c r="J20" s="18">
        <v>6000</v>
      </c>
      <c r="K20" s="21">
        <v>5516</v>
      </c>
    </row>
    <row r="21" spans="2:11" ht="25.5" x14ac:dyDescent="0.2">
      <c r="B21" s="10" t="s">
        <v>5</v>
      </c>
      <c r="C21" s="32" t="s">
        <v>2</v>
      </c>
      <c r="D21" s="32"/>
      <c r="E21" s="10" t="s">
        <v>30</v>
      </c>
      <c r="F21" s="10" t="s">
        <v>31</v>
      </c>
      <c r="G21" s="10" t="s">
        <v>8</v>
      </c>
      <c r="H21" s="10" t="s">
        <v>44</v>
      </c>
      <c r="I21" s="18">
        <v>12800</v>
      </c>
      <c r="J21" s="18">
        <v>10000</v>
      </c>
      <c r="K21" s="21">
        <v>4393</v>
      </c>
    </row>
    <row r="22" spans="2:11" ht="25.5" x14ac:dyDescent="0.2">
      <c r="B22" s="10" t="s">
        <v>5</v>
      </c>
      <c r="C22" s="32" t="s">
        <v>2</v>
      </c>
      <c r="D22" s="32"/>
      <c r="E22" s="10" t="s">
        <v>30</v>
      </c>
      <c r="F22" s="10" t="s">
        <v>31</v>
      </c>
      <c r="G22" s="10">
        <v>100117</v>
      </c>
      <c r="H22" s="10" t="s">
        <v>43</v>
      </c>
      <c r="I22" s="18">
        <v>143000</v>
      </c>
      <c r="J22" s="18">
        <v>74000</v>
      </c>
      <c r="K22" s="21">
        <v>62573</v>
      </c>
    </row>
    <row r="23" spans="2:11" ht="25.5" x14ac:dyDescent="0.2">
      <c r="B23" s="10" t="s">
        <v>5</v>
      </c>
      <c r="C23" s="32" t="s">
        <v>2</v>
      </c>
      <c r="D23" s="32"/>
      <c r="E23" s="10" t="s">
        <v>30</v>
      </c>
      <c r="F23" s="10" t="s">
        <v>31</v>
      </c>
      <c r="G23" s="10">
        <v>100206</v>
      </c>
      <c r="H23" s="10" t="s">
        <v>45</v>
      </c>
      <c r="I23" s="18">
        <v>55600</v>
      </c>
      <c r="J23" s="18">
        <v>55600</v>
      </c>
      <c r="K23" s="21">
        <v>55600</v>
      </c>
    </row>
    <row r="24" spans="2:11" ht="25.5" x14ac:dyDescent="0.2">
      <c r="B24" s="10" t="s">
        <v>5</v>
      </c>
      <c r="C24" s="32" t="s">
        <v>2</v>
      </c>
      <c r="D24" s="32"/>
      <c r="E24" s="10" t="s">
        <v>30</v>
      </c>
      <c r="F24" s="10" t="s">
        <v>31</v>
      </c>
      <c r="G24" s="10" t="s">
        <v>9</v>
      </c>
      <c r="H24" s="10" t="s">
        <v>10</v>
      </c>
      <c r="I24" s="18">
        <v>92600</v>
      </c>
      <c r="J24" s="18">
        <v>49000</v>
      </c>
      <c r="K24" s="21">
        <v>44317</v>
      </c>
    </row>
    <row r="25" spans="2:11" ht="25.5" x14ac:dyDescent="0.2">
      <c r="B25" s="10" t="s">
        <v>5</v>
      </c>
      <c r="C25" s="32" t="s">
        <v>2</v>
      </c>
      <c r="D25" s="32"/>
      <c r="E25" s="10" t="s">
        <v>30</v>
      </c>
      <c r="F25" s="10" t="s">
        <v>31</v>
      </c>
      <c r="G25" s="10" t="s">
        <v>11</v>
      </c>
      <c r="H25" s="10" t="s">
        <v>12</v>
      </c>
      <c r="I25" s="18">
        <v>18000</v>
      </c>
      <c r="J25" s="18">
        <v>8200</v>
      </c>
      <c r="K25" s="21">
        <v>6480.86</v>
      </c>
    </row>
    <row r="26" spans="2:11" ht="25.5" x14ac:dyDescent="0.2">
      <c r="B26" s="10" t="s">
        <v>5</v>
      </c>
      <c r="C26" s="32" t="s">
        <v>2</v>
      </c>
      <c r="D26" s="32"/>
      <c r="E26" s="10" t="s">
        <v>30</v>
      </c>
      <c r="F26" s="10" t="s">
        <v>31</v>
      </c>
      <c r="G26" s="10">
        <v>200102</v>
      </c>
      <c r="H26" s="10" t="s">
        <v>33</v>
      </c>
      <c r="I26" s="18">
        <v>2000</v>
      </c>
      <c r="J26" s="18">
        <v>1500</v>
      </c>
      <c r="K26" s="21">
        <v>0</v>
      </c>
    </row>
    <row r="27" spans="2:11" ht="25.5" x14ac:dyDescent="0.2">
      <c r="B27" s="10" t="s">
        <v>5</v>
      </c>
      <c r="C27" s="32" t="s">
        <v>2</v>
      </c>
      <c r="D27" s="32"/>
      <c r="E27" s="10" t="s">
        <v>30</v>
      </c>
      <c r="F27" s="10" t="s">
        <v>31</v>
      </c>
      <c r="G27" s="10" t="s">
        <v>13</v>
      </c>
      <c r="H27" s="10" t="s">
        <v>14</v>
      </c>
      <c r="I27" s="18">
        <v>75000</v>
      </c>
      <c r="J27" s="18">
        <v>50000</v>
      </c>
      <c r="K27" s="21">
        <v>42955.53</v>
      </c>
    </row>
    <row r="28" spans="2:11" ht="25.5" x14ac:dyDescent="0.2">
      <c r="B28" s="10" t="s">
        <v>5</v>
      </c>
      <c r="C28" s="32" t="s">
        <v>2</v>
      </c>
      <c r="D28" s="32"/>
      <c r="E28" s="10" t="s">
        <v>30</v>
      </c>
      <c r="F28" s="10" t="s">
        <v>31</v>
      </c>
      <c r="G28" s="10" t="s">
        <v>15</v>
      </c>
      <c r="H28" s="10" t="s">
        <v>16</v>
      </c>
      <c r="I28" s="18">
        <v>11100</v>
      </c>
      <c r="J28" s="18">
        <v>10300</v>
      </c>
      <c r="K28" s="21">
        <v>10045.1</v>
      </c>
    </row>
    <row r="29" spans="2:11" ht="25.5" x14ac:dyDescent="0.2">
      <c r="B29" s="10" t="s">
        <v>5</v>
      </c>
      <c r="C29" s="32" t="s">
        <v>2</v>
      </c>
      <c r="D29" s="32"/>
      <c r="E29" s="10" t="s">
        <v>30</v>
      </c>
      <c r="F29" s="10" t="s">
        <v>31</v>
      </c>
      <c r="G29" s="10">
        <v>200105</v>
      </c>
      <c r="H29" s="10" t="s">
        <v>38</v>
      </c>
      <c r="I29" s="18">
        <v>5000</v>
      </c>
      <c r="J29" s="18">
        <v>5000</v>
      </c>
      <c r="K29" s="21">
        <v>225.91</v>
      </c>
    </row>
    <row r="30" spans="2:11" ht="25.5" x14ac:dyDescent="0.2">
      <c r="B30" s="10" t="s">
        <v>5</v>
      </c>
      <c r="C30" s="32" t="s">
        <v>2</v>
      </c>
      <c r="D30" s="32"/>
      <c r="E30" s="10" t="s">
        <v>30</v>
      </c>
      <c r="F30" s="10" t="s">
        <v>31</v>
      </c>
      <c r="G30" s="10">
        <v>200106</v>
      </c>
      <c r="H30" s="10" t="s">
        <v>17</v>
      </c>
      <c r="I30" s="18">
        <v>4000</v>
      </c>
      <c r="J30" s="18">
        <v>3100</v>
      </c>
      <c r="K30" s="21">
        <v>30</v>
      </c>
    </row>
    <row r="31" spans="2:11" ht="25.5" x14ac:dyDescent="0.2">
      <c r="B31" s="10" t="s">
        <v>5</v>
      </c>
      <c r="C31" s="32" t="s">
        <v>2</v>
      </c>
      <c r="D31" s="32"/>
      <c r="E31" s="10" t="s">
        <v>30</v>
      </c>
      <c r="F31" s="10" t="s">
        <v>31</v>
      </c>
      <c r="G31" s="10" t="s">
        <v>18</v>
      </c>
      <c r="H31" s="10" t="s">
        <v>19</v>
      </c>
      <c r="I31" s="18">
        <v>21500</v>
      </c>
      <c r="J31" s="18">
        <v>11000</v>
      </c>
      <c r="K31" s="21">
        <v>9037.1</v>
      </c>
    </row>
    <row r="32" spans="2:11" ht="38.25" x14ac:dyDescent="0.2">
      <c r="B32" s="10" t="s">
        <v>5</v>
      </c>
      <c r="C32" s="32" t="s">
        <v>2</v>
      </c>
      <c r="D32" s="32"/>
      <c r="E32" s="10" t="s">
        <v>30</v>
      </c>
      <c r="F32" s="10" t="s">
        <v>31</v>
      </c>
      <c r="G32" s="10" t="s">
        <v>20</v>
      </c>
      <c r="H32" s="10" t="s">
        <v>21</v>
      </c>
      <c r="I32" s="18">
        <v>15000</v>
      </c>
      <c r="J32" s="18">
        <v>8000</v>
      </c>
      <c r="K32" s="21">
        <v>6403.79</v>
      </c>
    </row>
    <row r="33" spans="2:11" ht="38.25" x14ac:dyDescent="0.2">
      <c r="B33" s="10" t="s">
        <v>5</v>
      </c>
      <c r="C33" s="32" t="s">
        <v>2</v>
      </c>
      <c r="D33" s="32"/>
      <c r="E33" s="10" t="s">
        <v>30</v>
      </c>
      <c r="F33" s="10" t="s">
        <v>31</v>
      </c>
      <c r="G33" s="10" t="s">
        <v>22</v>
      </c>
      <c r="H33" s="10" t="s">
        <v>23</v>
      </c>
      <c r="I33" s="18">
        <v>16400</v>
      </c>
      <c r="J33" s="18">
        <v>11400</v>
      </c>
      <c r="K33" s="21">
        <v>2497.94</v>
      </c>
    </row>
    <row r="34" spans="2:11" ht="25.5" x14ac:dyDescent="0.2">
      <c r="B34" s="10" t="s">
        <v>5</v>
      </c>
      <c r="C34" s="32" t="s">
        <v>2</v>
      </c>
      <c r="D34" s="32"/>
      <c r="E34" s="10" t="s">
        <v>30</v>
      </c>
      <c r="F34" s="10" t="s">
        <v>31</v>
      </c>
      <c r="G34" s="10">
        <v>200200</v>
      </c>
      <c r="H34" s="10" t="s">
        <v>32</v>
      </c>
      <c r="I34" s="18">
        <v>4000</v>
      </c>
      <c r="J34" s="18">
        <v>2000</v>
      </c>
      <c r="K34" s="21">
        <v>0</v>
      </c>
    </row>
    <row r="35" spans="2:11" ht="25.5" x14ac:dyDescent="0.2">
      <c r="B35" s="10" t="s">
        <v>5</v>
      </c>
      <c r="C35" s="32" t="s">
        <v>2</v>
      </c>
      <c r="D35" s="32"/>
      <c r="E35" s="10" t="s">
        <v>30</v>
      </c>
      <c r="F35" s="10" t="s">
        <v>31</v>
      </c>
      <c r="G35" s="10">
        <v>200530</v>
      </c>
      <c r="H35" s="10" t="s">
        <v>24</v>
      </c>
      <c r="I35" s="18">
        <v>22000</v>
      </c>
      <c r="J35" s="18">
        <v>22000</v>
      </c>
      <c r="K35" s="21">
        <v>940</v>
      </c>
    </row>
    <row r="36" spans="2:11" ht="25.5" x14ac:dyDescent="0.2">
      <c r="B36" s="10" t="s">
        <v>5</v>
      </c>
      <c r="C36" s="32" t="s">
        <v>2</v>
      </c>
      <c r="D36" s="32"/>
      <c r="E36" s="10" t="s">
        <v>30</v>
      </c>
      <c r="F36" s="10" t="s">
        <v>31</v>
      </c>
      <c r="G36" s="10">
        <v>200601</v>
      </c>
      <c r="H36" s="10" t="s">
        <v>25</v>
      </c>
      <c r="I36" s="26">
        <v>14500</v>
      </c>
      <c r="J36" s="26">
        <v>9500</v>
      </c>
      <c r="K36" s="27">
        <v>6459</v>
      </c>
    </row>
    <row r="37" spans="2:11" ht="15" customHeight="1" x14ac:dyDescent="0.2">
      <c r="B37" s="10" t="s">
        <v>5</v>
      </c>
      <c r="C37" s="32" t="s">
        <v>2</v>
      </c>
      <c r="D37" s="32"/>
      <c r="E37" s="10" t="s">
        <v>30</v>
      </c>
      <c r="F37" s="10" t="s">
        <v>31</v>
      </c>
      <c r="G37" s="10">
        <v>201100</v>
      </c>
      <c r="H37" s="10" t="s">
        <v>34</v>
      </c>
      <c r="I37" s="18">
        <v>500</v>
      </c>
      <c r="J37" s="18">
        <v>400</v>
      </c>
      <c r="K37" s="18">
        <v>202.8</v>
      </c>
    </row>
    <row r="38" spans="2:11" ht="15" customHeight="1" x14ac:dyDescent="0.2">
      <c r="B38" s="10"/>
      <c r="C38" s="10"/>
      <c r="D38" s="10"/>
      <c r="E38" s="10" t="s">
        <v>30</v>
      </c>
      <c r="F38" s="10" t="s">
        <v>31</v>
      </c>
      <c r="G38" s="10">
        <v>201200</v>
      </c>
      <c r="H38" s="10" t="s">
        <v>67</v>
      </c>
      <c r="I38" s="18">
        <v>5200</v>
      </c>
      <c r="J38" s="18">
        <v>5200</v>
      </c>
      <c r="K38" s="18">
        <v>1900</v>
      </c>
    </row>
    <row r="39" spans="2:11" ht="25.5" x14ac:dyDescent="0.2">
      <c r="B39" s="10" t="s">
        <v>5</v>
      </c>
      <c r="C39" s="32" t="s">
        <v>2</v>
      </c>
      <c r="D39" s="32"/>
      <c r="E39" s="10" t="s">
        <v>30</v>
      </c>
      <c r="F39" s="10" t="s">
        <v>31</v>
      </c>
      <c r="G39" s="10">
        <v>201300</v>
      </c>
      <c r="H39" s="10" t="s">
        <v>37</v>
      </c>
      <c r="I39" s="28">
        <v>9500</v>
      </c>
      <c r="J39" s="28">
        <v>5500</v>
      </c>
      <c r="K39" s="29">
        <v>0</v>
      </c>
    </row>
    <row r="40" spans="2:11" ht="25.5" x14ac:dyDescent="0.2">
      <c r="B40" s="10" t="s">
        <v>5</v>
      </c>
      <c r="C40" s="32" t="s">
        <v>2</v>
      </c>
      <c r="D40" s="32"/>
      <c r="E40" s="10" t="s">
        <v>30</v>
      </c>
      <c r="F40" s="10" t="s">
        <v>31</v>
      </c>
      <c r="G40" s="10">
        <v>201400</v>
      </c>
      <c r="H40" s="10" t="s">
        <v>35</v>
      </c>
      <c r="I40" s="18">
        <v>7000</v>
      </c>
      <c r="J40" s="18">
        <v>3500</v>
      </c>
      <c r="K40" s="21">
        <v>0</v>
      </c>
    </row>
    <row r="41" spans="2:11" ht="25.5" x14ac:dyDescent="0.2">
      <c r="B41" s="10" t="s">
        <v>5</v>
      </c>
      <c r="C41" s="32" t="s">
        <v>2</v>
      </c>
      <c r="D41" s="32"/>
      <c r="E41" s="10" t="s">
        <v>30</v>
      </c>
      <c r="F41" s="10" t="s">
        <v>31</v>
      </c>
      <c r="G41" s="10" t="s">
        <v>39</v>
      </c>
      <c r="H41" s="10" t="s">
        <v>40</v>
      </c>
      <c r="I41" s="18">
        <v>9500</v>
      </c>
      <c r="J41" s="18">
        <v>800</v>
      </c>
      <c r="K41" s="21">
        <v>477.12</v>
      </c>
    </row>
    <row r="42" spans="2:11" ht="25.5" x14ac:dyDescent="0.2">
      <c r="B42" s="10" t="s">
        <v>5</v>
      </c>
      <c r="C42" s="32" t="s">
        <v>2</v>
      </c>
      <c r="D42" s="32"/>
      <c r="E42" s="10" t="s">
        <v>30</v>
      </c>
      <c r="F42" s="10" t="s">
        <v>31</v>
      </c>
      <c r="G42" s="10" t="s">
        <v>26</v>
      </c>
      <c r="H42" s="10" t="s">
        <v>27</v>
      </c>
      <c r="I42" s="18">
        <v>16500</v>
      </c>
      <c r="J42" s="18">
        <v>16500</v>
      </c>
      <c r="K42" s="21">
        <v>16494</v>
      </c>
    </row>
    <row r="43" spans="2:11" ht="63.75" x14ac:dyDescent="0.2">
      <c r="B43" s="10" t="s">
        <v>5</v>
      </c>
      <c r="C43" s="32" t="s">
        <v>2</v>
      </c>
      <c r="D43" s="32"/>
      <c r="E43" s="10" t="s">
        <v>30</v>
      </c>
      <c r="F43" s="10" t="s">
        <v>31</v>
      </c>
      <c r="G43" s="10" t="s">
        <v>28</v>
      </c>
      <c r="H43" s="10" t="s">
        <v>29</v>
      </c>
      <c r="I43" s="18">
        <v>-6700</v>
      </c>
      <c r="J43" s="18">
        <v>-6700</v>
      </c>
      <c r="K43" s="21">
        <v>-7066.78</v>
      </c>
    </row>
    <row r="44" spans="2:11" x14ac:dyDescent="0.2">
      <c r="B44" s="41" t="s">
        <v>52</v>
      </c>
      <c r="C44" s="41"/>
      <c r="D44" s="41"/>
      <c r="E44" s="41"/>
      <c r="F44" s="41"/>
      <c r="G44" s="41"/>
      <c r="H44" s="41"/>
      <c r="I44" s="18">
        <f>SUM(I18:I43)</f>
        <v>4559000</v>
      </c>
      <c r="J44" s="18">
        <f>SUM(J18:J43)</f>
        <v>2441800</v>
      </c>
      <c r="K44" s="18">
        <f>SUM(K18:K43)</f>
        <v>2188972.37</v>
      </c>
    </row>
    <row r="45" spans="2:11" s="12" customFormat="1" x14ac:dyDescent="0.25">
      <c r="B45" s="35" t="s">
        <v>46</v>
      </c>
      <c r="C45" s="35"/>
      <c r="D45" s="35"/>
      <c r="E45" s="35"/>
      <c r="F45" s="35"/>
      <c r="G45" s="35"/>
      <c r="H45" s="35"/>
      <c r="I45" s="22">
        <f>I44</f>
        <v>4559000</v>
      </c>
      <c r="J45" s="22">
        <f>J44</f>
        <v>2441800</v>
      </c>
      <c r="K45" s="22">
        <f>K44</f>
        <v>2188972.37</v>
      </c>
    </row>
    <row r="46" spans="2:11" s="12" customFormat="1" ht="25.5" x14ac:dyDescent="0.25">
      <c r="B46" s="10" t="s">
        <v>5</v>
      </c>
      <c r="C46" s="32" t="s">
        <v>2</v>
      </c>
      <c r="D46" s="32"/>
      <c r="E46" s="10" t="s">
        <v>30</v>
      </c>
      <c r="F46" s="10" t="s">
        <v>31</v>
      </c>
      <c r="G46" s="10">
        <v>710102</v>
      </c>
      <c r="H46" s="10" t="s">
        <v>65</v>
      </c>
      <c r="I46" s="23">
        <v>87000</v>
      </c>
      <c r="J46" s="23">
        <v>87000</v>
      </c>
      <c r="K46" s="18">
        <v>78183</v>
      </c>
    </row>
    <row r="47" spans="2:11" s="12" customFormat="1" x14ac:dyDescent="0.25">
      <c r="B47" s="41" t="s">
        <v>52</v>
      </c>
      <c r="C47" s="41"/>
      <c r="D47" s="41"/>
      <c r="E47" s="41"/>
      <c r="F47" s="41"/>
      <c r="G47" s="41"/>
      <c r="H47" s="41"/>
      <c r="I47" s="23">
        <f>SUM(I46:I46)</f>
        <v>87000</v>
      </c>
      <c r="J47" s="23">
        <f>SUM(J46:J46)</f>
        <v>87000</v>
      </c>
      <c r="K47" s="23">
        <f>SUM(K46:K46)</f>
        <v>78183</v>
      </c>
    </row>
    <row r="48" spans="2:11" s="12" customFormat="1" x14ac:dyDescent="0.25">
      <c r="B48" s="35" t="s">
        <v>47</v>
      </c>
      <c r="C48" s="35"/>
      <c r="D48" s="35"/>
      <c r="E48" s="35"/>
      <c r="F48" s="35"/>
      <c r="G48" s="35"/>
      <c r="H48" s="35"/>
      <c r="I48" s="22">
        <f>I47</f>
        <v>87000</v>
      </c>
      <c r="J48" s="22">
        <f>J47</f>
        <v>87000</v>
      </c>
      <c r="K48" s="22">
        <f>K47</f>
        <v>78183</v>
      </c>
    </row>
    <row r="49" spans="2:11" s="12" customFormat="1" x14ac:dyDescent="0.25">
      <c r="B49" s="37" t="s">
        <v>53</v>
      </c>
      <c r="C49" s="37"/>
      <c r="D49" s="37"/>
      <c r="E49" s="37"/>
      <c r="F49" s="37"/>
      <c r="G49" s="37"/>
      <c r="H49" s="37"/>
      <c r="I49" s="20">
        <f>I45+I48</f>
        <v>4646000</v>
      </c>
      <c r="J49" s="20">
        <f>J45+J48</f>
        <v>2528800</v>
      </c>
      <c r="K49" s="20">
        <f>K45+K48</f>
        <v>2267155.37</v>
      </c>
    </row>
    <row r="50" spans="2:11" s="13" customFormat="1" x14ac:dyDescent="0.2">
      <c r="B50" s="40" t="s">
        <v>48</v>
      </c>
      <c r="C50" s="40"/>
      <c r="D50" s="40"/>
      <c r="E50" s="40"/>
      <c r="F50" s="40"/>
      <c r="G50" s="40"/>
      <c r="H50" s="40"/>
      <c r="I50" s="20">
        <f>I17-I49</f>
        <v>0</v>
      </c>
      <c r="J50" s="20">
        <f>J17-J49</f>
        <v>0</v>
      </c>
      <c r="K50" s="20">
        <f>K17-K49</f>
        <v>161632.66999999993</v>
      </c>
    </row>
    <row r="51" spans="2:11" s="13" customFormat="1" x14ac:dyDescent="0.2">
      <c r="B51" s="35" t="s">
        <v>46</v>
      </c>
      <c r="C51" s="35"/>
      <c r="D51" s="35"/>
      <c r="E51" s="35"/>
      <c r="F51" s="35"/>
      <c r="G51" s="35"/>
      <c r="H51" s="35"/>
      <c r="I51" s="24">
        <f>I13-I45</f>
        <v>0</v>
      </c>
      <c r="J51" s="24">
        <f>J13-J45</f>
        <v>0</v>
      </c>
      <c r="K51" s="24">
        <f>K13-K45</f>
        <v>161585.62999999989</v>
      </c>
    </row>
    <row r="52" spans="2:11" s="13" customFormat="1" x14ac:dyDescent="0.2">
      <c r="B52" s="35" t="s">
        <v>47</v>
      </c>
      <c r="C52" s="35"/>
      <c r="D52" s="35"/>
      <c r="E52" s="35"/>
      <c r="F52" s="35"/>
      <c r="G52" s="35"/>
      <c r="H52" s="35"/>
      <c r="I52" s="24">
        <f>I16-I48</f>
        <v>0</v>
      </c>
      <c r="J52" s="24">
        <f>J16-J48</f>
        <v>0</v>
      </c>
      <c r="K52" s="24">
        <f>K16-K48</f>
        <v>47.039999999993597</v>
      </c>
    </row>
    <row r="53" spans="2:11" s="13" customFormat="1" x14ac:dyDescent="0.2">
      <c r="B53" s="14"/>
      <c r="C53" s="14"/>
      <c r="D53" s="14"/>
      <c r="E53" s="14"/>
      <c r="F53" s="14"/>
      <c r="G53" s="14"/>
      <c r="H53" s="14"/>
      <c r="I53" s="15"/>
      <c r="J53" s="15"/>
      <c r="K53" s="15"/>
    </row>
    <row r="54" spans="2:11" s="13" customFormat="1" x14ac:dyDescent="0.2">
      <c r="B54" s="14"/>
      <c r="C54" s="14"/>
      <c r="D54" s="14"/>
      <c r="E54" s="14"/>
      <c r="F54" s="14"/>
      <c r="G54" s="14"/>
      <c r="H54" s="14"/>
      <c r="I54" s="15"/>
      <c r="J54" s="15"/>
      <c r="K54" s="15"/>
    </row>
    <row r="55" spans="2:11" x14ac:dyDescent="0.2">
      <c r="B55" s="16"/>
      <c r="C55" s="16"/>
      <c r="D55" s="16"/>
      <c r="E55" s="16"/>
      <c r="F55" s="16"/>
      <c r="G55" s="16"/>
      <c r="H55" s="16"/>
      <c r="I55" s="17"/>
      <c r="J55" s="17"/>
      <c r="K55" s="17"/>
    </row>
  </sheetData>
  <mergeCells count="48">
    <mergeCell ref="C14:D14"/>
    <mergeCell ref="C11:D11"/>
    <mergeCell ref="B48:H48"/>
    <mergeCell ref="B52:H52"/>
    <mergeCell ref="B51:H51"/>
    <mergeCell ref="C46:D46"/>
    <mergeCell ref="B49:H49"/>
    <mergeCell ref="B50:H50"/>
    <mergeCell ref="B47:H47"/>
    <mergeCell ref="B45:H45"/>
    <mergeCell ref="B44:H44"/>
    <mergeCell ref="C39:D39"/>
    <mergeCell ref="C40:D40"/>
    <mergeCell ref="C43:D43"/>
    <mergeCell ref="C41:D41"/>
    <mergeCell ref="C42:D42"/>
    <mergeCell ref="C36:D36"/>
    <mergeCell ref="C37:D37"/>
    <mergeCell ref="C12:D12"/>
    <mergeCell ref="C15:D15"/>
    <mergeCell ref="B16:H16"/>
    <mergeCell ref="C19:D19"/>
    <mergeCell ref="C20:D20"/>
    <mergeCell ref="C28:D28"/>
    <mergeCell ref="C31:D31"/>
    <mergeCell ref="C32:D32"/>
    <mergeCell ref="C33:D33"/>
    <mergeCell ref="B17:H17"/>
    <mergeCell ref="C18:D18"/>
    <mergeCell ref="C21:D21"/>
    <mergeCell ref="C22:D22"/>
    <mergeCell ref="C23:D23"/>
    <mergeCell ref="G2:K2"/>
    <mergeCell ref="B6:K6"/>
    <mergeCell ref="B7:K7"/>
    <mergeCell ref="C34:D34"/>
    <mergeCell ref="C35:D35"/>
    <mergeCell ref="C26:D26"/>
    <mergeCell ref="C29:D29"/>
    <mergeCell ref="C30:D30"/>
    <mergeCell ref="C24:D24"/>
    <mergeCell ref="C25:D25"/>
    <mergeCell ref="C27:D27"/>
    <mergeCell ref="B8:K8"/>
    <mergeCell ref="C10:D10"/>
    <mergeCell ref="B13:H13"/>
    <mergeCell ref="G3:K3"/>
    <mergeCell ref="G4:K4"/>
  </mergeCells>
  <pageMargins left="0.31496062992126" right="0.31496062992126" top="0.511811023622047" bottom="0.74803149606299202" header="0.31496062992126" footer="0.31496062992126"/>
  <pageSetup paperSize="9" scale="70" fitToHeight="0" orientation="portrait" horizontalDpi="4294967294" verticalDpi="4294967294" r:id="rId1"/>
  <headerFooter>
    <oddFooter>&amp;F&amp;RPagina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2025-02-11T13:11:09Z</dcterms:modified>
</cp:coreProperties>
</file>