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8_{4EA60D69-F6AB-442D-87B8-D477ECCA31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RSA G" sheetId="5" r:id="rId1"/>
  </sheets>
  <definedNames>
    <definedName name="_xlnm.Print_Titles" localSheetId="0">'SURSA G'!$9:$10</definedName>
    <definedName name="page\x2dtotal">#REF!</definedName>
    <definedName name="page\x2dtotal\x2dmaster0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8" i="5" l="1"/>
  <c r="H49" i="5" s="1"/>
  <c r="I48" i="5"/>
  <c r="I49" i="5" s="1"/>
  <c r="J48" i="5"/>
  <c r="J49" i="5" s="1"/>
  <c r="I44" i="5" l="1"/>
  <c r="I45" i="5" s="1"/>
  <c r="J44" i="5"/>
  <c r="J45" i="5" s="1"/>
  <c r="H44" i="5"/>
  <c r="H45" i="5" s="1"/>
  <c r="I14" i="5"/>
  <c r="J14" i="5"/>
  <c r="H14" i="5"/>
  <c r="I12" i="5"/>
  <c r="J12" i="5"/>
  <c r="H12" i="5"/>
  <c r="I53" i="5" l="1"/>
  <c r="H53" i="5"/>
  <c r="I15" i="5"/>
  <c r="J53" i="5"/>
  <c r="J15" i="5"/>
  <c r="H15" i="5"/>
  <c r="I50" i="5" l="1"/>
  <c r="I52" i="5"/>
  <c r="H52" i="5"/>
  <c r="H50" i="5"/>
  <c r="J52" i="5"/>
  <c r="J50" i="5"/>
  <c r="J51" i="5" l="1"/>
  <c r="H51" i="5"/>
  <c r="I51" i="5" l="1"/>
</calcChain>
</file>

<file path=xl/sharedStrings.xml><?xml version="1.0" encoding="utf-8"?>
<sst xmlns="http://schemas.openxmlformats.org/spreadsheetml/2006/main" count="195" uniqueCount="71">
  <si>
    <t>Tip Indicator</t>
  </si>
  <si>
    <t xml:space="preserve"> Venit</t>
  </si>
  <si>
    <t>G-Venituri proprii si subventii</t>
  </si>
  <si>
    <t>430900</t>
  </si>
  <si>
    <t>Subventii pentru institutii publice</t>
  </si>
  <si>
    <t xml:space="preserve"> Cheltuiala</t>
  </si>
  <si>
    <t>100101</t>
  </si>
  <si>
    <t>Salarii de baza</t>
  </si>
  <si>
    <t>Indemnizatii platite unor persoane din afara unitatii</t>
  </si>
  <si>
    <t>100113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</si>
  <si>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</si>
  <si>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</si>
  <si>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</si>
  <si>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</si>
  <si>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</si>
  <si>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</si>
  <si>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</si>
  <si>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</si>
  <si>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</si>
  <si>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</si>
  <si>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</si>
  <si>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</si>
  <si>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</si>
  <si>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</si>
  <si>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</si>
  <si>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Alte obiecte de inventar</t>
  </si>
  <si>
    <t>Deplasari interne, detasari, transferari</t>
  </si>
  <si>
    <t>203030</t>
  </si>
  <si>
    <t>Alte cheltuieli cu bunuri si servicii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</si>
  <si>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</si>
  <si>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</si>
  <si>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</si>
  <si>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</si>
  <si>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 xml:space="preserve">Reparatii curente </t>
  </si>
  <si>
    <t>Materiale pentru curatenie</t>
  </si>
  <si>
    <t>Carti, publicatii si materiale documentare</t>
  </si>
  <si>
    <t>Protectia muncii</t>
  </si>
  <si>
    <t>Sporuri pentru conditii de munca</t>
  </si>
  <si>
    <t>Pregatire profesionala</t>
  </si>
  <si>
    <t>Carburanti si lubrifianti</t>
  </si>
  <si>
    <t>Reclama si publicitate</t>
  </si>
  <si>
    <t>203003</t>
  </si>
  <si>
    <t>Prime de asigurare non-viata</t>
  </si>
  <si>
    <t>CONT DE EXECUŢIE BUGETARĂ</t>
  </si>
  <si>
    <t>Lei</t>
  </si>
  <si>
    <t>Indemnizatie de hrana</t>
  </si>
  <si>
    <t>Masini, echipamente si mijloace de transport</t>
  </si>
  <si>
    <t>Alte active fixe</t>
  </si>
  <si>
    <t>Indemnizatii de delegare</t>
  </si>
  <si>
    <t>Tichete de vacanta</t>
  </si>
  <si>
    <t>SECTIUNEA DE FUNCTIONARE</t>
  </si>
  <si>
    <t>SECTIUNEA DE DEZVOLTARE</t>
  </si>
  <si>
    <t>EXCEDENT/DEFICIT, din care: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</si>
  <si>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</si>
  <si>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</si>
  <si>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</si>
  <si>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</si>
  <si>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</si>
  <si>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Cheltuieli judiciare si extrajudiciare derivate din actiuni in reprezentarea intereselor statului, potrivit dispozitiilor</t>
  </si>
  <si>
    <t>SURSA DE FINANTARE G "VENITURI PROPRII SI SUBVENTII DIN BUGET"</t>
  </si>
  <si>
    <t>Plan an        2021</t>
  </si>
  <si>
    <t>Clasificație Funcțională     Descriere</t>
  </si>
  <si>
    <t>Clasificație Economică</t>
  </si>
  <si>
    <t>Clasificație Economică Descriere</t>
  </si>
  <si>
    <t>Sursă finanțare</t>
  </si>
  <si>
    <t>Clasificație Funcțională</t>
  </si>
  <si>
    <t>Incasări realizate/   Plăți efectuate        Trim. I+II+III</t>
  </si>
  <si>
    <t>Plan       Trim. I+II+III</t>
  </si>
  <si>
    <t>CONSILIUL JUDETEAN BACAU</t>
  </si>
  <si>
    <t>DIRECTIA JUDETEANA DE EVIDENTA A PERSOANELOR BACAU</t>
  </si>
  <si>
    <t>CIF 17617060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</si>
</sst>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vertical="top"/>
    </xf>
    <xf numFmtId="3" fontId="3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49" fontId="2" fillId="0" borderId="0" xfId="0" applyNumberFormat="1" applyFont="1" applyBorder="1" applyAlignment="1">
      <alignment horizontal="center" wrapText="1"/>
    </xf>
    <xf numFmtId="3" fontId="3" fillId="0" borderId="0" xfId="0" applyNumberFormat="1" applyFont="1" applyBorder="1"/>
    <xf numFmtId="3" fontId="4" fillId="0" borderId="1" xfId="0" applyNumberFormat="1" applyFont="1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6"/>
  <sheetViews>
    <sheetView tabSelected="1" topLeftCell="A2" zoomScale="96" zoomScaleNormal="96" workbookViewId="0">
      <selection activeCell="D61" sqref="D61"/>
    </sheetView>
  </sheetViews>
  <sheetFormatPr defaultRowHeight="15" x14ac:dyDescent="0.25"/>
  <cols>
    <col min="1" max="1" width="9.7109375" customWidth="1"/>
    <col min="3" max="3" width="8.28515625" customWidth="1"/>
    <col min="4" max="4" width="11.7109375" bestFit="1" customWidth="1"/>
    <col min="5" max="5" width="26.85546875" customWidth="1"/>
    <col min="6" max="6" width="11.42578125" customWidth="1"/>
    <col min="7" max="7" width="21" customWidth="1"/>
    <col min="8" max="8" width="11.85546875" bestFit="1" customWidth="1"/>
    <col min="9" max="9" width="11.28515625" customWidth="1"/>
    <col min="10" max="10" width="11" customWidth="1"/>
  </cols>
  <sheetData>
    <row r="1" spans="1:10" x14ac:dyDescent="0.25">
      <c r="A1" s="33" t="s">
        <v>68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34" t="s">
        <v>69</v>
      </c>
      <c r="B2" s="1"/>
      <c r="C2" s="1"/>
      <c r="D2" s="1"/>
      <c r="E2" s="1"/>
      <c r="F2" s="25"/>
      <c r="G2" s="25"/>
      <c r="H2" s="25"/>
      <c r="I2" s="25"/>
      <c r="J2" s="25"/>
    </row>
    <row r="3" spans="1:10" x14ac:dyDescent="0.25">
      <c r="A3" s="35" t="s">
        <v>70</v>
      </c>
      <c r="B3" s="1"/>
      <c r="C3" s="1"/>
      <c r="D3" s="1"/>
      <c r="E3" s="1"/>
      <c r="F3" s="25"/>
      <c r="G3" s="25"/>
      <c r="H3" s="25"/>
      <c r="I3" s="25"/>
      <c r="J3" s="25"/>
    </row>
    <row r="4" spans="1:10" x14ac:dyDescent="0.25">
      <c r="A4" s="1"/>
      <c r="B4" s="1"/>
      <c r="C4" s="1"/>
      <c r="D4" s="1"/>
      <c r="E4" s="1"/>
      <c r="F4" s="23"/>
      <c r="G4" s="23"/>
      <c r="H4" s="23"/>
      <c r="I4" s="23"/>
      <c r="J4" s="23"/>
    </row>
    <row r="5" spans="1:10" x14ac:dyDescent="0.25">
      <c r="A5" s="1"/>
      <c r="B5" s="1"/>
      <c r="C5" s="1"/>
      <c r="D5" s="1"/>
      <c r="E5" s="1"/>
      <c r="F5" s="22"/>
      <c r="G5" s="22"/>
      <c r="H5" s="22"/>
      <c r="I5" s="22"/>
      <c r="J5" s="22"/>
    </row>
    <row r="6" spans="1:10" x14ac:dyDescent="0.25">
      <c r="A6" s="25" t="s">
        <v>43</v>
      </c>
      <c r="B6" s="25"/>
      <c r="C6" s="25"/>
      <c r="D6" s="25"/>
      <c r="E6" s="25"/>
      <c r="F6" s="25"/>
      <c r="G6" s="25"/>
      <c r="H6" s="25"/>
      <c r="I6" s="25"/>
      <c r="J6" s="25"/>
    </row>
    <row r="7" spans="1:10" x14ac:dyDescent="0.25">
      <c r="A7" s="26">
        <v>44469</v>
      </c>
      <c r="B7" s="25"/>
      <c r="C7" s="25"/>
      <c r="D7" s="25"/>
      <c r="E7" s="25"/>
      <c r="F7" s="25"/>
      <c r="G7" s="25"/>
      <c r="H7" s="25"/>
      <c r="I7" s="25"/>
      <c r="J7" s="25"/>
    </row>
    <row r="8" spans="1:10" x14ac:dyDescent="0.25">
      <c r="A8" s="25" t="s">
        <v>59</v>
      </c>
      <c r="B8" s="25"/>
      <c r="C8" s="25"/>
      <c r="D8" s="25"/>
      <c r="E8" s="25"/>
      <c r="F8" s="25"/>
      <c r="G8" s="25"/>
      <c r="H8" s="25"/>
      <c r="I8" s="25"/>
      <c r="J8" s="25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4" t="s">
        <v>44</v>
      </c>
    </row>
    <row r="10" spans="1:10" ht="85.5" x14ac:dyDescent="0.25">
      <c r="A10" s="6" t="s">
        <v>0</v>
      </c>
      <c r="B10" s="27" t="s">
        <v>64</v>
      </c>
      <c r="C10" s="28"/>
      <c r="D10" s="5" t="s">
        <v>65</v>
      </c>
      <c r="E10" s="5" t="s">
        <v>61</v>
      </c>
      <c r="F10" s="5" t="s">
        <v>62</v>
      </c>
      <c r="G10" s="5" t="s">
        <v>63</v>
      </c>
      <c r="H10" s="6" t="s">
        <v>60</v>
      </c>
      <c r="I10" s="6" t="s">
        <v>67</v>
      </c>
      <c r="J10" s="21" t="s">
        <v>66</v>
      </c>
    </row>
    <row r="11" spans="1:10" ht="30" x14ac:dyDescent="0.25">
      <c r="A11" s="13" t="s">
        <v>1</v>
      </c>
      <c r="B11" s="24" t="s">
        <v>2</v>
      </c>
      <c r="C11" s="24"/>
      <c r="D11" s="13" t="s">
        <v>3</v>
      </c>
      <c r="E11" s="13" t="s">
        <v>4</v>
      </c>
      <c r="F11" s="13"/>
      <c r="G11" s="13"/>
      <c r="H11" s="7">
        <v>3286000</v>
      </c>
      <c r="I11" s="7">
        <v>2570000</v>
      </c>
      <c r="J11" s="8">
        <v>2428850</v>
      </c>
    </row>
    <row r="12" spans="1:10" x14ac:dyDescent="0.25">
      <c r="A12" s="29" t="s">
        <v>50</v>
      </c>
      <c r="B12" s="29"/>
      <c r="C12" s="29"/>
      <c r="D12" s="29"/>
      <c r="E12" s="29"/>
      <c r="F12" s="29"/>
      <c r="G12" s="29"/>
      <c r="H12" s="10">
        <f>SUM(H11:H11)</f>
        <v>3286000</v>
      </c>
      <c r="I12" s="10">
        <f>SUM(I11:I11)</f>
        <v>2570000</v>
      </c>
      <c r="J12" s="10">
        <f>SUM(J11:J11)</f>
        <v>2428850</v>
      </c>
    </row>
    <row r="13" spans="1:10" ht="45" x14ac:dyDescent="0.25">
      <c r="A13" s="13" t="s">
        <v>1</v>
      </c>
      <c r="B13" s="24" t="s">
        <v>2</v>
      </c>
      <c r="C13" s="24"/>
      <c r="D13" s="13">
        <v>431900</v>
      </c>
      <c r="E13" s="13" t="s">
        <v>53</v>
      </c>
      <c r="F13" s="12"/>
      <c r="G13" s="12"/>
      <c r="H13" s="7">
        <v>11000</v>
      </c>
      <c r="I13" s="7">
        <v>5700</v>
      </c>
      <c r="J13" s="7">
        <v>0</v>
      </c>
    </row>
    <row r="14" spans="1:10" x14ac:dyDescent="0.25">
      <c r="A14" s="29" t="s">
        <v>51</v>
      </c>
      <c r="B14" s="29"/>
      <c r="C14" s="29"/>
      <c r="D14" s="29"/>
      <c r="E14" s="29"/>
      <c r="F14" s="29"/>
      <c r="G14" s="29"/>
      <c r="H14" s="10">
        <f>SUM(H13:H13)</f>
        <v>11000</v>
      </c>
      <c r="I14" s="10">
        <f>SUM(I13:I13)</f>
        <v>5700</v>
      </c>
      <c r="J14" s="10">
        <f>SUM(J13:J13)</f>
        <v>0</v>
      </c>
    </row>
    <row r="15" spans="1:10" x14ac:dyDescent="0.25">
      <c r="A15" s="30" t="s">
        <v>54</v>
      </c>
      <c r="B15" s="30"/>
      <c r="C15" s="30"/>
      <c r="D15" s="30"/>
      <c r="E15" s="30"/>
      <c r="F15" s="30"/>
      <c r="G15" s="30"/>
      <c r="H15" s="11">
        <f>H12+H14</f>
        <v>3297000</v>
      </c>
      <c r="I15" s="11">
        <f>I12+I14</f>
        <v>2575700</v>
      </c>
      <c r="J15" s="11">
        <f>J12+J14</f>
        <v>2428850</v>
      </c>
    </row>
    <row r="16" spans="1:10" ht="30" x14ac:dyDescent="0.25">
      <c r="A16" s="13" t="s">
        <v>5</v>
      </c>
      <c r="B16" s="24" t="s">
        <v>2</v>
      </c>
      <c r="C16" s="24"/>
      <c r="D16" s="13" t="s">
        <v>31</v>
      </c>
      <c r="E16" s="13" t="s">
        <v>32</v>
      </c>
      <c r="F16" s="13" t="s">
        <v>6</v>
      </c>
      <c r="G16" s="13" t="s">
        <v>7</v>
      </c>
      <c r="H16" s="7">
        <v>2706000</v>
      </c>
      <c r="I16" s="7">
        <v>2043000</v>
      </c>
      <c r="J16" s="8">
        <v>1977013</v>
      </c>
    </row>
    <row r="17" spans="1:10" ht="30" x14ac:dyDescent="0.25">
      <c r="A17" s="13" t="s">
        <v>5</v>
      </c>
      <c r="B17" s="24" t="s">
        <v>2</v>
      </c>
      <c r="C17" s="24"/>
      <c r="D17" s="13" t="s">
        <v>31</v>
      </c>
      <c r="E17" s="13" t="s">
        <v>32</v>
      </c>
      <c r="F17" s="13">
        <v>100105</v>
      </c>
      <c r="G17" s="13" t="s">
        <v>37</v>
      </c>
      <c r="H17" s="7">
        <v>231900</v>
      </c>
      <c r="I17" s="7">
        <v>203500</v>
      </c>
      <c r="J17" s="8">
        <v>180579</v>
      </c>
    </row>
    <row r="18" spans="1:10" x14ac:dyDescent="0.25">
      <c r="A18" s="13" t="s">
        <v>5</v>
      </c>
      <c r="B18" s="24" t="s">
        <v>2</v>
      </c>
      <c r="C18" s="24"/>
      <c r="D18" s="13" t="s">
        <v>31</v>
      </c>
      <c r="E18" s="13" t="s">
        <v>32</v>
      </c>
      <c r="F18" s="13">
        <v>100106</v>
      </c>
      <c r="G18" s="13" t="s">
        <v>55</v>
      </c>
      <c r="H18" s="7">
        <v>9500</v>
      </c>
      <c r="I18" s="7">
        <v>9500</v>
      </c>
      <c r="J18" s="8">
        <v>7029</v>
      </c>
    </row>
    <row r="19" spans="1:10" ht="45" x14ac:dyDescent="0.25">
      <c r="A19" s="13" t="s">
        <v>5</v>
      </c>
      <c r="B19" s="24" t="s">
        <v>2</v>
      </c>
      <c r="C19" s="24"/>
      <c r="D19" s="13" t="s">
        <v>31</v>
      </c>
      <c r="E19" s="13" t="s">
        <v>32</v>
      </c>
      <c r="F19" s="13">
        <v>100112</v>
      </c>
      <c r="G19" s="13" t="s">
        <v>8</v>
      </c>
      <c r="H19" s="7">
        <v>0</v>
      </c>
      <c r="I19" s="7">
        <v>0</v>
      </c>
      <c r="J19" s="8">
        <v>0</v>
      </c>
    </row>
    <row r="20" spans="1:10" ht="30" x14ac:dyDescent="0.25">
      <c r="A20" s="13" t="s">
        <v>5</v>
      </c>
      <c r="B20" s="24" t="s">
        <v>2</v>
      </c>
      <c r="C20" s="24"/>
      <c r="D20" s="13" t="s">
        <v>31</v>
      </c>
      <c r="E20" s="13" t="s">
        <v>32</v>
      </c>
      <c r="F20" s="13" t="s">
        <v>9</v>
      </c>
      <c r="G20" s="13" t="s">
        <v>48</v>
      </c>
      <c r="H20" s="7">
        <v>8000</v>
      </c>
      <c r="I20" s="7">
        <v>8000</v>
      </c>
      <c r="J20" s="8">
        <v>5865</v>
      </c>
    </row>
    <row r="21" spans="1:10" ht="30" x14ac:dyDescent="0.25">
      <c r="A21" s="13" t="s">
        <v>5</v>
      </c>
      <c r="B21" s="24" t="s">
        <v>2</v>
      </c>
      <c r="C21" s="24"/>
      <c r="D21" s="13" t="s">
        <v>31</v>
      </c>
      <c r="E21" s="13" t="s">
        <v>32</v>
      </c>
      <c r="F21" s="13">
        <v>100117</v>
      </c>
      <c r="G21" s="13" t="s">
        <v>45</v>
      </c>
      <c r="H21" s="7">
        <v>121400</v>
      </c>
      <c r="I21" s="7">
        <v>110000</v>
      </c>
      <c r="J21" s="8">
        <v>94969</v>
      </c>
    </row>
    <row r="22" spans="1:10" ht="30" x14ac:dyDescent="0.25">
      <c r="A22" s="13" t="s">
        <v>5</v>
      </c>
      <c r="B22" s="24" t="s">
        <v>2</v>
      </c>
      <c r="C22" s="24"/>
      <c r="D22" s="13" t="s">
        <v>31</v>
      </c>
      <c r="E22" s="13" t="s">
        <v>32</v>
      </c>
      <c r="F22" s="13">
        <v>100206</v>
      </c>
      <c r="G22" s="13" t="s">
        <v>49</v>
      </c>
      <c r="H22" s="7">
        <v>0</v>
      </c>
      <c r="I22" s="7">
        <v>0</v>
      </c>
      <c r="J22" s="8">
        <v>0</v>
      </c>
    </row>
    <row r="23" spans="1:10" ht="30" x14ac:dyDescent="0.25">
      <c r="A23" s="13" t="s">
        <v>5</v>
      </c>
      <c r="B23" s="24" t="s">
        <v>2</v>
      </c>
      <c r="C23" s="24"/>
      <c r="D23" s="13" t="s">
        <v>31</v>
      </c>
      <c r="E23" s="13" t="s">
        <v>32</v>
      </c>
      <c r="F23" s="13" t="s">
        <v>10</v>
      </c>
      <c r="G23" s="13" t="s">
        <v>11</v>
      </c>
      <c r="H23" s="7">
        <v>69200</v>
      </c>
      <c r="I23" s="7">
        <v>56000</v>
      </c>
      <c r="J23" s="8">
        <v>49003</v>
      </c>
    </row>
    <row r="24" spans="1:10" ht="30" x14ac:dyDescent="0.25">
      <c r="A24" s="13" t="s">
        <v>5</v>
      </c>
      <c r="B24" s="24" t="s">
        <v>2</v>
      </c>
      <c r="C24" s="24"/>
      <c r="D24" s="13" t="s">
        <v>31</v>
      </c>
      <c r="E24" s="13" t="s">
        <v>32</v>
      </c>
      <c r="F24" s="13" t="s">
        <v>12</v>
      </c>
      <c r="G24" s="13" t="s">
        <v>13</v>
      </c>
      <c r="H24" s="7">
        <v>10000</v>
      </c>
      <c r="I24" s="7">
        <v>10000</v>
      </c>
      <c r="J24" s="8">
        <v>7622.07</v>
      </c>
    </row>
    <row r="25" spans="1:10" ht="30" x14ac:dyDescent="0.25">
      <c r="A25" s="13" t="s">
        <v>5</v>
      </c>
      <c r="B25" s="24" t="s">
        <v>2</v>
      </c>
      <c r="C25" s="24"/>
      <c r="D25" s="13" t="s">
        <v>31</v>
      </c>
      <c r="E25" s="13" t="s">
        <v>32</v>
      </c>
      <c r="F25" s="13">
        <v>200102</v>
      </c>
      <c r="G25" s="13" t="s">
        <v>34</v>
      </c>
      <c r="H25" s="7">
        <v>1000</v>
      </c>
      <c r="I25" s="7">
        <v>1000</v>
      </c>
      <c r="J25" s="8">
        <v>982.34</v>
      </c>
    </row>
    <row r="26" spans="1:10" ht="30" x14ac:dyDescent="0.25">
      <c r="A26" s="13" t="s">
        <v>5</v>
      </c>
      <c r="B26" s="24" t="s">
        <v>2</v>
      </c>
      <c r="C26" s="24"/>
      <c r="D26" s="13" t="s">
        <v>31</v>
      </c>
      <c r="E26" s="13" t="s">
        <v>32</v>
      </c>
      <c r="F26" s="13" t="s">
        <v>14</v>
      </c>
      <c r="G26" s="13" t="s">
        <v>15</v>
      </c>
      <c r="H26" s="7">
        <v>33000</v>
      </c>
      <c r="I26" s="7">
        <v>33000</v>
      </c>
      <c r="J26" s="8">
        <v>31269.73</v>
      </c>
    </row>
    <row r="27" spans="1:10" ht="30" x14ac:dyDescent="0.25">
      <c r="A27" s="13" t="s">
        <v>5</v>
      </c>
      <c r="B27" s="24" t="s">
        <v>2</v>
      </c>
      <c r="C27" s="24"/>
      <c r="D27" s="13" t="s">
        <v>31</v>
      </c>
      <c r="E27" s="13" t="s">
        <v>32</v>
      </c>
      <c r="F27" s="13" t="s">
        <v>16</v>
      </c>
      <c r="G27" s="13" t="s">
        <v>17</v>
      </c>
      <c r="H27" s="7">
        <v>2400</v>
      </c>
      <c r="I27" s="7">
        <v>2400</v>
      </c>
      <c r="J27" s="8">
        <v>791.54</v>
      </c>
    </row>
    <row r="28" spans="1:10" ht="30" x14ac:dyDescent="0.25">
      <c r="A28" s="13" t="s">
        <v>5</v>
      </c>
      <c r="B28" s="24" t="s">
        <v>2</v>
      </c>
      <c r="C28" s="24"/>
      <c r="D28" s="13" t="s">
        <v>31</v>
      </c>
      <c r="E28" s="13" t="s">
        <v>32</v>
      </c>
      <c r="F28" s="13">
        <v>200105</v>
      </c>
      <c r="G28" s="13" t="s">
        <v>39</v>
      </c>
      <c r="H28" s="7">
        <v>3500</v>
      </c>
      <c r="I28" s="7">
        <v>3500</v>
      </c>
      <c r="J28" s="8">
        <v>3500</v>
      </c>
    </row>
    <row r="29" spans="1:10" ht="30" x14ac:dyDescent="0.25">
      <c r="A29" s="13" t="s">
        <v>5</v>
      </c>
      <c r="B29" s="24" t="s">
        <v>2</v>
      </c>
      <c r="C29" s="24"/>
      <c r="D29" s="13" t="s">
        <v>31</v>
      </c>
      <c r="E29" s="13" t="s">
        <v>32</v>
      </c>
      <c r="F29" s="13">
        <v>200106</v>
      </c>
      <c r="G29" s="13" t="s">
        <v>18</v>
      </c>
      <c r="H29" s="7">
        <v>3000</v>
      </c>
      <c r="I29" s="7">
        <v>3000</v>
      </c>
      <c r="J29" s="8">
        <v>1195.95</v>
      </c>
    </row>
    <row r="30" spans="1:10" ht="30" x14ac:dyDescent="0.25">
      <c r="A30" s="13" t="s">
        <v>5</v>
      </c>
      <c r="B30" s="24" t="s">
        <v>2</v>
      </c>
      <c r="C30" s="24"/>
      <c r="D30" s="13" t="s">
        <v>31</v>
      </c>
      <c r="E30" s="13" t="s">
        <v>32</v>
      </c>
      <c r="F30" s="13" t="s">
        <v>19</v>
      </c>
      <c r="G30" s="13" t="s">
        <v>20</v>
      </c>
      <c r="H30" s="7">
        <v>17000</v>
      </c>
      <c r="I30" s="7">
        <v>17000</v>
      </c>
      <c r="J30" s="8">
        <v>10545.11</v>
      </c>
    </row>
    <row r="31" spans="1:10" ht="45" x14ac:dyDescent="0.25">
      <c r="A31" s="13" t="s">
        <v>5</v>
      </c>
      <c r="B31" s="24" t="s">
        <v>2</v>
      </c>
      <c r="C31" s="24"/>
      <c r="D31" s="13" t="s">
        <v>31</v>
      </c>
      <c r="E31" s="13" t="s">
        <v>32</v>
      </c>
      <c r="F31" s="13" t="s">
        <v>21</v>
      </c>
      <c r="G31" s="13" t="s">
        <v>22</v>
      </c>
      <c r="H31" s="7">
        <v>9500</v>
      </c>
      <c r="I31" s="7">
        <v>9500</v>
      </c>
      <c r="J31" s="8">
        <v>3001.52</v>
      </c>
    </row>
    <row r="32" spans="1:10" ht="45" x14ac:dyDescent="0.25">
      <c r="A32" s="13" t="s">
        <v>5</v>
      </c>
      <c r="B32" s="24" t="s">
        <v>2</v>
      </c>
      <c r="C32" s="24"/>
      <c r="D32" s="13" t="s">
        <v>31</v>
      </c>
      <c r="E32" s="13" t="s">
        <v>32</v>
      </c>
      <c r="F32" s="13" t="s">
        <v>23</v>
      </c>
      <c r="G32" s="13" t="s">
        <v>24</v>
      </c>
      <c r="H32" s="7">
        <v>10800</v>
      </c>
      <c r="I32" s="7">
        <v>10800</v>
      </c>
      <c r="J32" s="8">
        <v>5283.53</v>
      </c>
    </row>
    <row r="33" spans="1:10" ht="30" x14ac:dyDescent="0.25">
      <c r="A33" s="13" t="s">
        <v>5</v>
      </c>
      <c r="B33" s="24" t="s">
        <v>2</v>
      </c>
      <c r="C33" s="24"/>
      <c r="D33" s="13" t="s">
        <v>31</v>
      </c>
      <c r="E33" s="13" t="s">
        <v>32</v>
      </c>
      <c r="F33" s="13">
        <v>200200</v>
      </c>
      <c r="G33" s="13" t="s">
        <v>33</v>
      </c>
      <c r="H33" s="7">
        <v>11000</v>
      </c>
      <c r="I33" s="7">
        <v>11000</v>
      </c>
      <c r="J33" s="8">
        <v>615.23</v>
      </c>
    </row>
    <row r="34" spans="1:10" ht="30" x14ac:dyDescent="0.25">
      <c r="A34" s="13" t="s">
        <v>5</v>
      </c>
      <c r="B34" s="24" t="s">
        <v>2</v>
      </c>
      <c r="C34" s="24"/>
      <c r="D34" s="13" t="s">
        <v>31</v>
      </c>
      <c r="E34" s="13" t="s">
        <v>32</v>
      </c>
      <c r="F34" s="13">
        <v>200530</v>
      </c>
      <c r="G34" s="13" t="s">
        <v>25</v>
      </c>
      <c r="H34" s="7">
        <v>3000</v>
      </c>
      <c r="I34" s="7">
        <v>3000</v>
      </c>
      <c r="J34" s="8">
        <v>669.9</v>
      </c>
    </row>
    <row r="35" spans="1:10" ht="30" x14ac:dyDescent="0.25">
      <c r="A35" s="13" t="s">
        <v>5</v>
      </c>
      <c r="B35" s="24" t="s">
        <v>2</v>
      </c>
      <c r="C35" s="24"/>
      <c r="D35" s="13" t="s">
        <v>31</v>
      </c>
      <c r="E35" s="13" t="s">
        <v>32</v>
      </c>
      <c r="F35" s="13">
        <v>200601</v>
      </c>
      <c r="G35" s="13" t="s">
        <v>26</v>
      </c>
      <c r="H35" s="7">
        <v>2500</v>
      </c>
      <c r="I35" s="7">
        <v>2500</v>
      </c>
      <c r="J35" s="8">
        <v>2515.1999999999998</v>
      </c>
    </row>
    <row r="36" spans="1:10" ht="30" x14ac:dyDescent="0.25">
      <c r="A36" s="13" t="s">
        <v>5</v>
      </c>
      <c r="B36" s="24" t="s">
        <v>2</v>
      </c>
      <c r="C36" s="24"/>
      <c r="D36" s="13" t="s">
        <v>31</v>
      </c>
      <c r="E36" s="13" t="s">
        <v>32</v>
      </c>
      <c r="F36" s="13">
        <v>201100</v>
      </c>
      <c r="G36" s="13" t="s">
        <v>35</v>
      </c>
      <c r="H36" s="7">
        <v>800</v>
      </c>
      <c r="I36" s="7">
        <v>800</v>
      </c>
      <c r="J36" s="8">
        <v>0</v>
      </c>
    </row>
    <row r="37" spans="1:10" ht="30" x14ac:dyDescent="0.25">
      <c r="A37" s="13" t="s">
        <v>5</v>
      </c>
      <c r="B37" s="24" t="s">
        <v>2</v>
      </c>
      <c r="C37" s="24"/>
      <c r="D37" s="13" t="s">
        <v>31</v>
      </c>
      <c r="E37" s="13" t="s">
        <v>32</v>
      </c>
      <c r="F37" s="13">
        <v>201300</v>
      </c>
      <c r="G37" s="13" t="s">
        <v>38</v>
      </c>
      <c r="H37" s="7">
        <v>5000</v>
      </c>
      <c r="I37" s="7">
        <v>5000</v>
      </c>
      <c r="J37" s="8">
        <v>500</v>
      </c>
    </row>
    <row r="38" spans="1:10" ht="30" x14ac:dyDescent="0.25">
      <c r="A38" s="13" t="s">
        <v>5</v>
      </c>
      <c r="B38" s="24" t="s">
        <v>2</v>
      </c>
      <c r="C38" s="24"/>
      <c r="D38" s="13" t="s">
        <v>31</v>
      </c>
      <c r="E38" s="13" t="s">
        <v>32</v>
      </c>
      <c r="F38" s="13">
        <v>201400</v>
      </c>
      <c r="G38" s="13" t="s">
        <v>36</v>
      </c>
      <c r="H38" s="7">
        <v>6000</v>
      </c>
      <c r="I38" s="7">
        <v>6000</v>
      </c>
      <c r="J38" s="8">
        <v>1730</v>
      </c>
    </row>
    <row r="39" spans="1:10" ht="90" x14ac:dyDescent="0.25">
      <c r="A39" s="20" t="s">
        <v>5</v>
      </c>
      <c r="B39" s="24" t="s">
        <v>2</v>
      </c>
      <c r="C39" s="24"/>
      <c r="D39" s="20" t="s">
        <v>31</v>
      </c>
      <c r="E39" s="20" t="s">
        <v>32</v>
      </c>
      <c r="F39" s="20">
        <v>202500</v>
      </c>
      <c r="G39" s="20" t="s">
        <v>58</v>
      </c>
      <c r="H39" s="7">
        <v>0</v>
      </c>
      <c r="I39" s="7">
        <v>0</v>
      </c>
      <c r="J39" s="8">
        <v>0</v>
      </c>
    </row>
    <row r="40" spans="1:10" ht="30" x14ac:dyDescent="0.25">
      <c r="A40" s="13" t="s">
        <v>5</v>
      </c>
      <c r="B40" s="24" t="s">
        <v>2</v>
      </c>
      <c r="C40" s="24"/>
      <c r="D40" s="13" t="s">
        <v>31</v>
      </c>
      <c r="E40" s="13" t="s">
        <v>32</v>
      </c>
      <c r="F40" s="13">
        <v>203001</v>
      </c>
      <c r="G40" s="13" t="s">
        <v>40</v>
      </c>
      <c r="H40" s="7">
        <v>1000</v>
      </c>
      <c r="I40" s="7">
        <v>1000</v>
      </c>
      <c r="J40" s="8">
        <v>0</v>
      </c>
    </row>
    <row r="41" spans="1:10" ht="30" x14ac:dyDescent="0.25">
      <c r="A41" s="13" t="s">
        <v>5</v>
      </c>
      <c r="B41" s="24" t="s">
        <v>2</v>
      </c>
      <c r="C41" s="24"/>
      <c r="D41" s="13" t="s">
        <v>31</v>
      </c>
      <c r="E41" s="13" t="s">
        <v>32</v>
      </c>
      <c r="F41" s="13" t="s">
        <v>41</v>
      </c>
      <c r="G41" s="13" t="s">
        <v>42</v>
      </c>
      <c r="H41" s="7">
        <v>8000</v>
      </c>
      <c r="I41" s="7">
        <v>8000</v>
      </c>
      <c r="J41" s="8">
        <v>3909.51</v>
      </c>
    </row>
    <row r="42" spans="1:10" ht="30" x14ac:dyDescent="0.25">
      <c r="A42" s="13" t="s">
        <v>5</v>
      </c>
      <c r="B42" s="24" t="s">
        <v>2</v>
      </c>
      <c r="C42" s="24"/>
      <c r="D42" s="13" t="s">
        <v>31</v>
      </c>
      <c r="E42" s="13" t="s">
        <v>32</v>
      </c>
      <c r="F42" s="13" t="s">
        <v>27</v>
      </c>
      <c r="G42" s="13" t="s">
        <v>28</v>
      </c>
      <c r="H42" s="7">
        <v>12500</v>
      </c>
      <c r="I42" s="7">
        <v>12500</v>
      </c>
      <c r="J42" s="8">
        <v>10373.799999999999</v>
      </c>
    </row>
    <row r="43" spans="1:10" ht="90" x14ac:dyDescent="0.25">
      <c r="A43" s="13" t="s">
        <v>5</v>
      </c>
      <c r="B43" s="24" t="s">
        <v>2</v>
      </c>
      <c r="C43" s="24"/>
      <c r="D43" s="13" t="s">
        <v>31</v>
      </c>
      <c r="E43" s="13" t="s">
        <v>32</v>
      </c>
      <c r="F43" s="13" t="s">
        <v>29</v>
      </c>
      <c r="G43" s="13" t="s">
        <v>30</v>
      </c>
      <c r="H43" s="7">
        <v>0</v>
      </c>
      <c r="I43" s="7">
        <v>0</v>
      </c>
      <c r="J43" s="8">
        <v>-17937.419999999998</v>
      </c>
    </row>
    <row r="44" spans="1:10" x14ac:dyDescent="0.25">
      <c r="A44" s="31" t="s">
        <v>56</v>
      </c>
      <c r="B44" s="31"/>
      <c r="C44" s="31"/>
      <c r="D44" s="31"/>
      <c r="E44" s="31"/>
      <c r="F44" s="31"/>
      <c r="G44" s="31"/>
      <c r="H44" s="7">
        <f>SUM(H16:H43)</f>
        <v>3286000</v>
      </c>
      <c r="I44" s="7">
        <f t="shared" ref="I44:J44" si="0">SUM(I16:I43)</f>
        <v>2570000</v>
      </c>
      <c r="J44" s="7">
        <f t="shared" si="0"/>
        <v>2381026.0099999993</v>
      </c>
    </row>
    <row r="45" spans="1:10" s="3" customFormat="1" x14ac:dyDescent="0.25">
      <c r="A45" s="29" t="s">
        <v>50</v>
      </c>
      <c r="B45" s="29"/>
      <c r="C45" s="29"/>
      <c r="D45" s="29"/>
      <c r="E45" s="29"/>
      <c r="F45" s="29"/>
      <c r="G45" s="29"/>
      <c r="H45" s="15">
        <f>H44</f>
        <v>3286000</v>
      </c>
      <c r="I45" s="15">
        <f>I44</f>
        <v>2570000</v>
      </c>
      <c r="J45" s="15">
        <f>J44</f>
        <v>2381026.0099999993</v>
      </c>
    </row>
    <row r="46" spans="1:10" s="3" customFormat="1" ht="30" x14ac:dyDescent="0.25">
      <c r="A46" s="13" t="s">
        <v>5</v>
      </c>
      <c r="B46" s="24" t="s">
        <v>2</v>
      </c>
      <c r="C46" s="24"/>
      <c r="D46" s="13" t="s">
        <v>31</v>
      </c>
      <c r="E46" s="13" t="s">
        <v>32</v>
      </c>
      <c r="F46" s="13">
        <v>710102</v>
      </c>
      <c r="G46" s="13" t="s">
        <v>46</v>
      </c>
      <c r="H46" s="14">
        <v>11000</v>
      </c>
      <c r="I46" s="14">
        <v>5700</v>
      </c>
      <c r="J46" s="8">
        <v>0</v>
      </c>
    </row>
    <row r="47" spans="1:10" s="3" customFormat="1" ht="30" x14ac:dyDescent="0.25">
      <c r="A47" s="13" t="s">
        <v>5</v>
      </c>
      <c r="B47" s="24" t="s">
        <v>2</v>
      </c>
      <c r="C47" s="24"/>
      <c r="D47" s="13" t="s">
        <v>31</v>
      </c>
      <c r="E47" s="13" t="s">
        <v>32</v>
      </c>
      <c r="F47" s="13">
        <v>710130</v>
      </c>
      <c r="G47" s="13" t="s">
        <v>47</v>
      </c>
      <c r="H47" s="14">
        <v>0</v>
      </c>
      <c r="I47" s="14">
        <v>0</v>
      </c>
      <c r="J47" s="8">
        <v>0</v>
      </c>
    </row>
    <row r="48" spans="1:10" s="3" customFormat="1" x14ac:dyDescent="0.25">
      <c r="A48" s="31" t="s">
        <v>56</v>
      </c>
      <c r="B48" s="31"/>
      <c r="C48" s="31"/>
      <c r="D48" s="31"/>
      <c r="E48" s="31"/>
      <c r="F48" s="31"/>
      <c r="G48" s="31"/>
      <c r="H48" s="14">
        <f>SUM(H46:H47)</f>
        <v>11000</v>
      </c>
      <c r="I48" s="14">
        <f t="shared" ref="I48:J48" si="1">SUM(I46:I47)</f>
        <v>5700</v>
      </c>
      <c r="J48" s="14">
        <f t="shared" si="1"/>
        <v>0</v>
      </c>
    </row>
    <row r="49" spans="1:10" s="3" customFormat="1" x14ac:dyDescent="0.25">
      <c r="A49" s="29" t="s">
        <v>51</v>
      </c>
      <c r="B49" s="29"/>
      <c r="C49" s="29"/>
      <c r="D49" s="29"/>
      <c r="E49" s="29"/>
      <c r="F49" s="29"/>
      <c r="G49" s="29"/>
      <c r="H49" s="15">
        <f>H48</f>
        <v>11000</v>
      </c>
      <c r="I49" s="15">
        <f>I48</f>
        <v>5700</v>
      </c>
      <c r="J49" s="15">
        <f>J48</f>
        <v>0</v>
      </c>
    </row>
    <row r="50" spans="1:10" s="3" customFormat="1" x14ac:dyDescent="0.25">
      <c r="A50" s="30" t="s">
        <v>57</v>
      </c>
      <c r="B50" s="30"/>
      <c r="C50" s="30"/>
      <c r="D50" s="30"/>
      <c r="E50" s="30"/>
      <c r="F50" s="30"/>
      <c r="G50" s="30"/>
      <c r="H50" s="11">
        <f>H45+H49</f>
        <v>3297000</v>
      </c>
      <c r="I50" s="11">
        <f>I45+I49</f>
        <v>2575700</v>
      </c>
      <c r="J50" s="11">
        <f>J45+J49</f>
        <v>2381026.0099999993</v>
      </c>
    </row>
    <row r="51" spans="1:10" s="2" customFormat="1" x14ac:dyDescent="0.25">
      <c r="A51" s="32" t="s">
        <v>52</v>
      </c>
      <c r="B51" s="32"/>
      <c r="C51" s="32"/>
      <c r="D51" s="32"/>
      <c r="E51" s="32"/>
      <c r="F51" s="32"/>
      <c r="G51" s="32"/>
      <c r="H51" s="11">
        <f>H15-H50</f>
        <v>0</v>
      </c>
      <c r="I51" s="11">
        <f>I15-I50</f>
        <v>0</v>
      </c>
      <c r="J51" s="11">
        <f>J15-J50</f>
        <v>47823.990000000689</v>
      </c>
    </row>
    <row r="52" spans="1:10" s="2" customFormat="1" x14ac:dyDescent="0.25">
      <c r="A52" s="29" t="s">
        <v>50</v>
      </c>
      <c r="B52" s="29"/>
      <c r="C52" s="29"/>
      <c r="D52" s="29"/>
      <c r="E52" s="29"/>
      <c r="F52" s="29"/>
      <c r="G52" s="29"/>
      <c r="H52" s="18">
        <f>H12-H45</f>
        <v>0</v>
      </c>
      <c r="I52" s="18">
        <f>I12-I45</f>
        <v>0</v>
      </c>
      <c r="J52" s="18">
        <f>J12-J45</f>
        <v>47823.990000000689</v>
      </c>
    </row>
    <row r="53" spans="1:10" s="2" customFormat="1" x14ac:dyDescent="0.25">
      <c r="A53" s="29" t="s">
        <v>51</v>
      </c>
      <c r="B53" s="29"/>
      <c r="C53" s="29"/>
      <c r="D53" s="29"/>
      <c r="E53" s="29"/>
      <c r="F53" s="29"/>
      <c r="G53" s="29"/>
      <c r="H53" s="18">
        <f>H14-H49</f>
        <v>0</v>
      </c>
      <c r="I53" s="18">
        <f>I14-I49</f>
        <v>0</v>
      </c>
      <c r="J53" s="18">
        <f>J14-J49</f>
        <v>0</v>
      </c>
    </row>
    <row r="54" spans="1:10" s="2" customFormat="1" x14ac:dyDescent="0.25">
      <c r="A54" s="9"/>
      <c r="B54" s="9"/>
      <c r="C54" s="9"/>
      <c r="D54" s="9"/>
      <c r="E54" s="9"/>
      <c r="F54" s="9"/>
      <c r="G54" s="9"/>
      <c r="H54" s="19"/>
      <c r="I54" s="19"/>
      <c r="J54" s="19"/>
    </row>
    <row r="55" spans="1:10" s="2" customFormat="1" x14ac:dyDescent="0.25">
      <c r="A55" s="9"/>
      <c r="B55" s="9"/>
      <c r="C55" s="9"/>
      <c r="D55" s="9"/>
      <c r="E55" s="9"/>
      <c r="F55" s="9"/>
      <c r="G55" s="9"/>
      <c r="H55" s="19"/>
      <c r="I55" s="19"/>
      <c r="J55" s="19"/>
    </row>
    <row r="56" spans="1:10" x14ac:dyDescent="0.25">
      <c r="A56" s="16"/>
      <c r="B56" s="16"/>
      <c r="C56" s="16"/>
      <c r="D56" s="16"/>
      <c r="E56" s="16"/>
      <c r="F56" s="16"/>
      <c r="G56" s="16"/>
      <c r="H56" s="17"/>
      <c r="I56" s="17"/>
      <c r="J56" s="17"/>
    </row>
  </sheetData>
  <mergeCells count="50">
    <mergeCell ref="A49:G49"/>
    <mergeCell ref="A53:G53"/>
    <mergeCell ref="A52:G52"/>
    <mergeCell ref="B46:C46"/>
    <mergeCell ref="A50:G50"/>
    <mergeCell ref="A51:G51"/>
    <mergeCell ref="B47:C47"/>
    <mergeCell ref="A48:G48"/>
    <mergeCell ref="A45:G45"/>
    <mergeCell ref="B40:C40"/>
    <mergeCell ref="A44:G44"/>
    <mergeCell ref="B37:C37"/>
    <mergeCell ref="B38:C38"/>
    <mergeCell ref="B39:C39"/>
    <mergeCell ref="B43:C43"/>
    <mergeCell ref="B21:C21"/>
    <mergeCell ref="B22:C22"/>
    <mergeCell ref="B25:C25"/>
    <mergeCell ref="B28:C28"/>
    <mergeCell ref="B29:C29"/>
    <mergeCell ref="B33:C33"/>
    <mergeCell ref="B34:C34"/>
    <mergeCell ref="B35:C35"/>
    <mergeCell ref="B36:C36"/>
    <mergeCell ref="B11:C11"/>
    <mergeCell ref="A6:J6"/>
    <mergeCell ref="A7:J7"/>
    <mergeCell ref="A8:J8"/>
    <mergeCell ref="B10:C10"/>
    <mergeCell ref="A12:G12"/>
    <mergeCell ref="B13:C13"/>
    <mergeCell ref="A14:G14"/>
    <mergeCell ref="B17:C17"/>
    <mergeCell ref="B18:C18"/>
    <mergeCell ref="B27:C27"/>
    <mergeCell ref="B30:C30"/>
    <mergeCell ref="B31:C31"/>
    <mergeCell ref="B32:C32"/>
    <mergeCell ref="B41:C41"/>
    <mergeCell ref="B42:C42"/>
    <mergeCell ref="A15:G15"/>
    <mergeCell ref="B16:C16"/>
    <mergeCell ref="B20:C20"/>
    <mergeCell ref="B23:C23"/>
    <mergeCell ref="B24:C24"/>
    <mergeCell ref="B26:C26"/>
    <mergeCell ref="B19:C19"/>
    <mergeCell ref="F3:J3"/>
    <mergeCell ref="F4:J4"/>
    <mergeCell ref="F2:J2"/>
  </mergeCells>
  <pageMargins left="0.31496062992125984" right="0.31496062992125984" top="0.51181102362204722" bottom="0.74803149606299213" header="0.31496062992125984" footer="0.31496062992125984"/>
  <pageSetup orientation="landscape" horizontalDpi="4294967294" verticalDpi="4294967294" r:id="rId1"/>
  <headerFooter>
    <oddFooter>&amp;LF-PS-30-15,ED.I,REV.0&amp;C&amp;P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SURSA G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2022-03-22T10:40:19Z</dcterms:modified>
</cp:coreProperties>
</file>