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A7AD4F23-5C98-4FC7-8725-E99BDF2AE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J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<sst xmlns="http://schemas.openxmlformats.org/spreadsheetml/2006/main" count="176" uniqueCount="68">
  <si>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</si>
  <si>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</si>
  <si>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</si>
  <si>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</si>
  <si>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</si>
  <si>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</si>
  <si>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</si>
  <si>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</si>
  <si>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</si>
  <si>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</si>
  <si>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</si>
  <si>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</si>
  <si>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</si>
  <si>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</si>
  <si>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</si>
  <si>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</si>
  <si>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</si>
  <si>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</si>
  <si>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</si>
  <si>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</si>
  <si>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</si>
  <si>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</si>
  <si>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</si>
  <si>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</si>
  <si>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</si>
  <si>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</si>
  <si>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</si>
  <si>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</si>
  <si>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</si>
  <si>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</si>
  <si>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</si>
  <si>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</si>
  <si>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</si>
  <si>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</si>
  <si>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</si>
  <si>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</si>
  <si>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</si>
  <si>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</si>
  <si>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</si>
  <si>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</si>
  <si>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</si>
  <si>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</si>
  <si>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</si>
  <si>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</si>
  <si>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</si>
  <si>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</si>
  <si>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</si>
  <si>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</si>
  <si>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</si>
  <si>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</si>
  <si>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</si>
  <si>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</si>
  <si>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</si>
  <si>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</si>
  <si>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</si>
  <si>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</si>
  <si>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</si>
  <si>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</si>
  <si>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</si>
  <si>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</si>
  <si>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</si>
  <si>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</si>
  <si>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</si>
  <si>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</si>
  <si>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</si>
  <si>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la data de 31.03.2022</t>
  </si>
  <si>
    <t>Credite bugetare aprobate 
trim I
an 2022           (lei)</t>
  </si>
  <si>
    <t>Incasari realizate/ Plati efectuate
 la 31.03.2022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</si>
</sst>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zoomScale="96" zoomScaleNormal="96" workbookViewId="0">
      <selection activeCell="I5" sqref="I5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8" width="12.85546875" style="4" customWidth="1"/>
    <col min="9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3"/>
      <c r="G2" s="23"/>
      <c r="H2" s="23"/>
      <c r="I2" s="23"/>
      <c r="J2" s="23"/>
    </row>
    <row r="3" spans="1:10" x14ac:dyDescent="0.2">
      <c r="A3" s="5" t="s">
        <v>62</v>
      </c>
      <c r="B3" s="3"/>
      <c r="C3" s="3"/>
      <c r="D3" s="3"/>
      <c r="E3" s="3"/>
      <c r="F3" s="23"/>
      <c r="G3" s="23"/>
      <c r="H3" s="23"/>
      <c r="I3" s="23"/>
      <c r="J3" s="23"/>
    </row>
    <row r="4" spans="1:10" x14ac:dyDescent="0.2">
      <c r="A4" s="3"/>
      <c r="B4" s="3"/>
      <c r="C4" s="3"/>
      <c r="D4" s="3"/>
      <c r="E4" s="3"/>
      <c r="F4" s="27"/>
      <c r="G4" s="27"/>
      <c r="H4" s="27"/>
      <c r="I4" s="27"/>
      <c r="J4" s="27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3" t="s">
        <v>41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24" t="s">
        <v>65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">
      <c r="A8" s="23" t="s">
        <v>54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25" t="s">
        <v>58</v>
      </c>
      <c r="C10" s="26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66</v>
      </c>
      <c r="J10" s="9" t="s">
        <v>67</v>
      </c>
    </row>
    <row r="11" spans="1:10" ht="25.5" x14ac:dyDescent="0.2">
      <c r="A11" s="10" t="s">
        <v>1</v>
      </c>
      <c r="B11" s="19" t="s">
        <v>2</v>
      </c>
      <c r="C11" s="19"/>
      <c r="D11" s="10" t="s">
        <v>3</v>
      </c>
      <c r="E11" s="10" t="s">
        <v>4</v>
      </c>
      <c r="F11" s="10"/>
      <c r="G11" s="10"/>
      <c r="H11" s="28">
        <v>3622000</v>
      </c>
      <c r="I11" s="28">
        <v>895000</v>
      </c>
      <c r="J11" s="28">
        <v>878000</v>
      </c>
    </row>
    <row r="12" spans="1:10" x14ac:dyDescent="0.2">
      <c r="A12" s="18" t="s">
        <v>46</v>
      </c>
      <c r="B12" s="18"/>
      <c r="C12" s="18"/>
      <c r="D12" s="18"/>
      <c r="E12" s="18"/>
      <c r="F12" s="18"/>
      <c r="G12" s="18"/>
      <c r="H12" s="29">
        <f>SUM(H11:H11)</f>
        <v>3622000</v>
      </c>
      <c r="I12" s="29">
        <f>SUM(I11:I11)</f>
        <v>895000</v>
      </c>
      <c r="J12" s="29">
        <f>SUM(J11:J11)</f>
        <v>878000</v>
      </c>
    </row>
    <row r="13" spans="1:10" ht="38.25" x14ac:dyDescent="0.2">
      <c r="A13" s="10" t="s">
        <v>1</v>
      </c>
      <c r="B13" s="19" t="s">
        <v>2</v>
      </c>
      <c r="C13" s="19"/>
      <c r="D13" s="10">
        <v>431900</v>
      </c>
      <c r="E13" s="10" t="s">
        <v>49</v>
      </c>
      <c r="F13" s="11"/>
      <c r="G13" s="11"/>
      <c r="H13" s="28">
        <v>16500</v>
      </c>
      <c r="I13" s="28">
        <v>0</v>
      </c>
      <c r="J13" s="28">
        <v>0</v>
      </c>
    </row>
    <row r="14" spans="1:10" x14ac:dyDescent="0.2">
      <c r="A14" s="18" t="s">
        <v>47</v>
      </c>
      <c r="B14" s="18"/>
      <c r="C14" s="18"/>
      <c r="D14" s="18"/>
      <c r="E14" s="18"/>
      <c r="F14" s="18"/>
      <c r="G14" s="18"/>
      <c r="H14" s="29">
        <f>SUM(H13:H13)</f>
        <v>16500</v>
      </c>
      <c r="I14" s="29">
        <f>SUM(I13:I13)</f>
        <v>0</v>
      </c>
      <c r="J14" s="29">
        <f>SUM(J13:J13)</f>
        <v>0</v>
      </c>
    </row>
    <row r="15" spans="1:10" x14ac:dyDescent="0.2">
      <c r="A15" s="20" t="s">
        <v>50</v>
      </c>
      <c r="B15" s="20"/>
      <c r="C15" s="20"/>
      <c r="D15" s="20"/>
      <c r="E15" s="20"/>
      <c r="F15" s="20"/>
      <c r="G15" s="20"/>
      <c r="H15" s="30">
        <f>H12+H14</f>
        <v>3638500</v>
      </c>
      <c r="I15" s="30">
        <f>I12+I14</f>
        <v>895000</v>
      </c>
      <c r="J15" s="30">
        <f>J12+J14</f>
        <v>878000</v>
      </c>
    </row>
    <row r="16" spans="1:10" ht="25.5" x14ac:dyDescent="0.2">
      <c r="A16" s="10" t="s">
        <v>5</v>
      </c>
      <c r="B16" s="19" t="s">
        <v>2</v>
      </c>
      <c r="C16" s="19"/>
      <c r="D16" s="10" t="s">
        <v>30</v>
      </c>
      <c r="E16" s="10" t="s">
        <v>31</v>
      </c>
      <c r="F16" s="10" t="s">
        <v>6</v>
      </c>
      <c r="G16" s="10" t="s">
        <v>7</v>
      </c>
      <c r="H16" s="28">
        <v>2840000</v>
      </c>
      <c r="I16" s="28">
        <v>710000</v>
      </c>
      <c r="J16" s="31">
        <v>700398</v>
      </c>
    </row>
    <row r="17" spans="1:10" ht="25.5" x14ac:dyDescent="0.2">
      <c r="A17" s="10" t="s">
        <v>5</v>
      </c>
      <c r="B17" s="19" t="s">
        <v>2</v>
      </c>
      <c r="C17" s="19"/>
      <c r="D17" s="10" t="s">
        <v>30</v>
      </c>
      <c r="E17" s="10" t="s">
        <v>31</v>
      </c>
      <c r="F17" s="10">
        <v>100105</v>
      </c>
      <c r="G17" s="10" t="s">
        <v>36</v>
      </c>
      <c r="H17" s="28">
        <v>284000</v>
      </c>
      <c r="I17" s="28">
        <v>65000</v>
      </c>
      <c r="J17" s="31">
        <v>60273</v>
      </c>
    </row>
    <row r="18" spans="1:10" ht="25.5" x14ac:dyDescent="0.2">
      <c r="A18" s="10" t="s">
        <v>5</v>
      </c>
      <c r="B18" s="19" t="s">
        <v>2</v>
      </c>
      <c r="C18" s="19"/>
      <c r="D18" s="10" t="s">
        <v>30</v>
      </c>
      <c r="E18" s="10" t="s">
        <v>31</v>
      </c>
      <c r="F18" s="10">
        <v>100106</v>
      </c>
      <c r="G18" s="10" t="s">
        <v>51</v>
      </c>
      <c r="H18" s="28">
        <v>9500</v>
      </c>
      <c r="I18" s="28">
        <v>2500</v>
      </c>
      <c r="J18" s="31">
        <v>2343</v>
      </c>
    </row>
    <row r="19" spans="1:10" ht="25.5" x14ac:dyDescent="0.2">
      <c r="A19" s="10" t="s">
        <v>5</v>
      </c>
      <c r="B19" s="19" t="s">
        <v>2</v>
      </c>
      <c r="C19" s="19"/>
      <c r="D19" s="10" t="s">
        <v>30</v>
      </c>
      <c r="E19" s="10" t="s">
        <v>31</v>
      </c>
      <c r="F19" s="10" t="s">
        <v>8</v>
      </c>
      <c r="G19" s="10" t="s">
        <v>44</v>
      </c>
      <c r="H19" s="28">
        <v>10000</v>
      </c>
      <c r="I19" s="28">
        <v>6000</v>
      </c>
      <c r="J19" s="31">
        <v>4974</v>
      </c>
    </row>
    <row r="20" spans="1:10" ht="25.5" x14ac:dyDescent="0.2">
      <c r="A20" s="10" t="s">
        <v>5</v>
      </c>
      <c r="B20" s="19" t="s">
        <v>2</v>
      </c>
      <c r="C20" s="19"/>
      <c r="D20" s="10" t="s">
        <v>30</v>
      </c>
      <c r="E20" s="10" t="s">
        <v>31</v>
      </c>
      <c r="F20" s="10">
        <v>100117</v>
      </c>
      <c r="G20" s="10" t="s">
        <v>43</v>
      </c>
      <c r="H20" s="28">
        <v>145000</v>
      </c>
      <c r="I20" s="28">
        <v>35000</v>
      </c>
      <c r="J20" s="31">
        <v>30986</v>
      </c>
    </row>
    <row r="21" spans="1:10" ht="25.5" x14ac:dyDescent="0.2">
      <c r="A21" s="10" t="s">
        <v>5</v>
      </c>
      <c r="B21" s="19" t="s">
        <v>2</v>
      </c>
      <c r="C21" s="19"/>
      <c r="D21" s="10" t="s">
        <v>30</v>
      </c>
      <c r="E21" s="10" t="s">
        <v>31</v>
      </c>
      <c r="F21" s="10">
        <v>100206</v>
      </c>
      <c r="G21" s="10" t="s">
        <v>45</v>
      </c>
      <c r="H21" s="28">
        <v>50600</v>
      </c>
      <c r="I21" s="28">
        <v>0</v>
      </c>
      <c r="J21" s="31">
        <v>0</v>
      </c>
    </row>
    <row r="22" spans="1:10" ht="25.5" x14ac:dyDescent="0.2">
      <c r="A22" s="10" t="s">
        <v>5</v>
      </c>
      <c r="B22" s="19" t="s">
        <v>2</v>
      </c>
      <c r="C22" s="19"/>
      <c r="D22" s="10" t="s">
        <v>30</v>
      </c>
      <c r="E22" s="10" t="s">
        <v>31</v>
      </c>
      <c r="F22" s="10" t="s">
        <v>9</v>
      </c>
      <c r="G22" s="10" t="s">
        <v>10</v>
      </c>
      <c r="H22" s="28">
        <v>73900</v>
      </c>
      <c r="I22" s="28">
        <v>19000</v>
      </c>
      <c r="J22" s="31">
        <v>17950</v>
      </c>
    </row>
    <row r="23" spans="1:10" ht="25.5" x14ac:dyDescent="0.2">
      <c r="A23" s="10" t="s">
        <v>5</v>
      </c>
      <c r="B23" s="19" t="s">
        <v>2</v>
      </c>
      <c r="C23" s="19"/>
      <c r="D23" s="10" t="s">
        <v>30</v>
      </c>
      <c r="E23" s="10" t="s">
        <v>31</v>
      </c>
      <c r="F23" s="10" t="s">
        <v>11</v>
      </c>
      <c r="G23" s="10" t="s">
        <v>12</v>
      </c>
      <c r="H23" s="28">
        <v>12000</v>
      </c>
      <c r="I23" s="28">
        <v>2500</v>
      </c>
      <c r="J23" s="31">
        <v>232.05</v>
      </c>
    </row>
    <row r="24" spans="1:10" ht="25.5" x14ac:dyDescent="0.2">
      <c r="A24" s="10" t="s">
        <v>5</v>
      </c>
      <c r="B24" s="19" t="s">
        <v>2</v>
      </c>
      <c r="C24" s="19"/>
      <c r="D24" s="10" t="s">
        <v>30</v>
      </c>
      <c r="E24" s="10" t="s">
        <v>31</v>
      </c>
      <c r="F24" s="10">
        <v>200102</v>
      </c>
      <c r="G24" s="10" t="s">
        <v>33</v>
      </c>
      <c r="H24" s="28">
        <v>1300</v>
      </c>
      <c r="I24" s="28">
        <v>500</v>
      </c>
      <c r="J24" s="31">
        <v>478.89</v>
      </c>
    </row>
    <row r="25" spans="1:10" ht="25.5" x14ac:dyDescent="0.2">
      <c r="A25" s="10" t="s">
        <v>5</v>
      </c>
      <c r="B25" s="19" t="s">
        <v>2</v>
      </c>
      <c r="C25" s="19"/>
      <c r="D25" s="10" t="s">
        <v>30</v>
      </c>
      <c r="E25" s="10" t="s">
        <v>31</v>
      </c>
      <c r="F25" s="10" t="s">
        <v>13</v>
      </c>
      <c r="G25" s="10" t="s">
        <v>14</v>
      </c>
      <c r="H25" s="28">
        <v>74000</v>
      </c>
      <c r="I25" s="28">
        <v>25000</v>
      </c>
      <c r="J25" s="31">
        <v>24952.84</v>
      </c>
    </row>
    <row r="26" spans="1:10" ht="25.5" x14ac:dyDescent="0.2">
      <c r="A26" s="10" t="s">
        <v>5</v>
      </c>
      <c r="B26" s="19" t="s">
        <v>2</v>
      </c>
      <c r="C26" s="19"/>
      <c r="D26" s="10" t="s">
        <v>30</v>
      </c>
      <c r="E26" s="10" t="s">
        <v>31</v>
      </c>
      <c r="F26" s="10" t="s">
        <v>15</v>
      </c>
      <c r="G26" s="10" t="s">
        <v>16</v>
      </c>
      <c r="H26" s="28">
        <v>1800</v>
      </c>
      <c r="I26" s="28">
        <v>900</v>
      </c>
      <c r="J26" s="31">
        <v>298.68</v>
      </c>
    </row>
    <row r="27" spans="1:10" ht="25.5" x14ac:dyDescent="0.2">
      <c r="A27" s="10" t="s">
        <v>5</v>
      </c>
      <c r="B27" s="19" t="s">
        <v>2</v>
      </c>
      <c r="C27" s="19"/>
      <c r="D27" s="10" t="s">
        <v>30</v>
      </c>
      <c r="E27" s="10" t="s">
        <v>31</v>
      </c>
      <c r="F27" s="10">
        <v>200105</v>
      </c>
      <c r="G27" s="10" t="s">
        <v>38</v>
      </c>
      <c r="H27" s="28">
        <v>8200</v>
      </c>
      <c r="I27" s="28">
        <v>4000</v>
      </c>
      <c r="J27" s="31">
        <v>4000</v>
      </c>
    </row>
    <row r="28" spans="1:10" ht="25.5" x14ac:dyDescent="0.2">
      <c r="A28" s="10" t="s">
        <v>5</v>
      </c>
      <c r="B28" s="19" t="s">
        <v>2</v>
      </c>
      <c r="C28" s="19"/>
      <c r="D28" s="10" t="s">
        <v>30</v>
      </c>
      <c r="E28" s="10" t="s">
        <v>31</v>
      </c>
      <c r="F28" s="10">
        <v>200106</v>
      </c>
      <c r="G28" s="10" t="s">
        <v>17</v>
      </c>
      <c r="H28" s="28">
        <v>4300</v>
      </c>
      <c r="I28" s="28">
        <v>1000</v>
      </c>
      <c r="J28" s="31">
        <v>0</v>
      </c>
    </row>
    <row r="29" spans="1:10" ht="25.5" x14ac:dyDescent="0.2">
      <c r="A29" s="10" t="s">
        <v>5</v>
      </c>
      <c r="B29" s="19" t="s">
        <v>2</v>
      </c>
      <c r="C29" s="19"/>
      <c r="D29" s="10" t="s">
        <v>30</v>
      </c>
      <c r="E29" s="10" t="s">
        <v>31</v>
      </c>
      <c r="F29" s="10" t="s">
        <v>18</v>
      </c>
      <c r="G29" s="10" t="s">
        <v>19</v>
      </c>
      <c r="H29" s="28">
        <v>18000</v>
      </c>
      <c r="I29" s="28">
        <v>4000</v>
      </c>
      <c r="J29" s="31">
        <v>2438.6999999999998</v>
      </c>
    </row>
    <row r="30" spans="1:10" ht="38.25" x14ac:dyDescent="0.2">
      <c r="A30" s="10" t="s">
        <v>5</v>
      </c>
      <c r="B30" s="19" t="s">
        <v>2</v>
      </c>
      <c r="C30" s="19"/>
      <c r="D30" s="10" t="s">
        <v>30</v>
      </c>
      <c r="E30" s="10" t="s">
        <v>31</v>
      </c>
      <c r="F30" s="10" t="s">
        <v>20</v>
      </c>
      <c r="G30" s="10" t="s">
        <v>21</v>
      </c>
      <c r="H30" s="28">
        <v>13000</v>
      </c>
      <c r="I30" s="28">
        <v>2400</v>
      </c>
      <c r="J30" s="31">
        <v>2148.31</v>
      </c>
    </row>
    <row r="31" spans="1:10" ht="38.25" x14ac:dyDescent="0.2">
      <c r="A31" s="10" t="s">
        <v>5</v>
      </c>
      <c r="B31" s="19" t="s">
        <v>2</v>
      </c>
      <c r="C31" s="19"/>
      <c r="D31" s="10" t="s">
        <v>30</v>
      </c>
      <c r="E31" s="10" t="s">
        <v>31</v>
      </c>
      <c r="F31" s="10" t="s">
        <v>22</v>
      </c>
      <c r="G31" s="10" t="s">
        <v>23</v>
      </c>
      <c r="H31" s="28">
        <v>10400</v>
      </c>
      <c r="I31" s="28">
        <v>1500</v>
      </c>
      <c r="J31" s="31">
        <v>400.01</v>
      </c>
    </row>
    <row r="32" spans="1:10" ht="25.5" x14ac:dyDescent="0.2">
      <c r="A32" s="10" t="s">
        <v>5</v>
      </c>
      <c r="B32" s="19" t="s">
        <v>2</v>
      </c>
      <c r="C32" s="19"/>
      <c r="D32" s="10" t="s">
        <v>30</v>
      </c>
      <c r="E32" s="10" t="s">
        <v>31</v>
      </c>
      <c r="F32" s="10">
        <v>200200</v>
      </c>
      <c r="G32" s="10" t="s">
        <v>32</v>
      </c>
      <c r="H32" s="28">
        <v>5500</v>
      </c>
      <c r="I32" s="28">
        <v>0</v>
      </c>
      <c r="J32" s="31">
        <v>0</v>
      </c>
    </row>
    <row r="33" spans="1:10" ht="25.5" x14ac:dyDescent="0.2">
      <c r="A33" s="10" t="s">
        <v>5</v>
      </c>
      <c r="B33" s="19" t="s">
        <v>2</v>
      </c>
      <c r="C33" s="19"/>
      <c r="D33" s="10" t="s">
        <v>30</v>
      </c>
      <c r="E33" s="10" t="s">
        <v>31</v>
      </c>
      <c r="F33" s="10">
        <v>200530</v>
      </c>
      <c r="G33" s="10" t="s">
        <v>24</v>
      </c>
      <c r="H33" s="28">
        <v>7000</v>
      </c>
      <c r="I33" s="28">
        <v>0</v>
      </c>
      <c r="J33" s="31">
        <v>0</v>
      </c>
    </row>
    <row r="34" spans="1:10" ht="25.5" x14ac:dyDescent="0.2">
      <c r="A34" s="10" t="s">
        <v>5</v>
      </c>
      <c r="B34" s="19" t="s">
        <v>2</v>
      </c>
      <c r="C34" s="19"/>
      <c r="D34" s="10" t="s">
        <v>30</v>
      </c>
      <c r="E34" s="10" t="s">
        <v>31</v>
      </c>
      <c r="F34" s="10">
        <v>200601</v>
      </c>
      <c r="G34" s="10" t="s">
        <v>25</v>
      </c>
      <c r="H34" s="28">
        <v>13500</v>
      </c>
      <c r="I34" s="28">
        <v>7000</v>
      </c>
      <c r="J34" s="31">
        <v>155.4</v>
      </c>
    </row>
    <row r="35" spans="1:10" ht="15" customHeight="1" x14ac:dyDescent="0.2">
      <c r="A35" s="10" t="s">
        <v>5</v>
      </c>
      <c r="B35" s="19" t="s">
        <v>2</v>
      </c>
      <c r="C35" s="19"/>
      <c r="D35" s="10" t="s">
        <v>30</v>
      </c>
      <c r="E35" s="10" t="s">
        <v>31</v>
      </c>
      <c r="F35" s="10">
        <v>201100</v>
      </c>
      <c r="G35" s="10" t="s">
        <v>34</v>
      </c>
      <c r="H35" s="28">
        <v>800</v>
      </c>
      <c r="I35" s="28">
        <v>0</v>
      </c>
      <c r="J35" s="28">
        <v>0</v>
      </c>
    </row>
    <row r="36" spans="1:10" ht="25.5" x14ac:dyDescent="0.2">
      <c r="A36" s="10" t="s">
        <v>5</v>
      </c>
      <c r="B36" s="19" t="s">
        <v>2</v>
      </c>
      <c r="C36" s="19"/>
      <c r="D36" s="10" t="s">
        <v>30</v>
      </c>
      <c r="E36" s="10" t="s">
        <v>31</v>
      </c>
      <c r="F36" s="10">
        <v>201300</v>
      </c>
      <c r="G36" s="10" t="s">
        <v>37</v>
      </c>
      <c r="H36" s="28">
        <v>10500</v>
      </c>
      <c r="I36" s="28">
        <v>600</v>
      </c>
      <c r="J36" s="31">
        <v>550</v>
      </c>
    </row>
    <row r="37" spans="1:10" ht="25.5" x14ac:dyDescent="0.2">
      <c r="A37" s="10" t="s">
        <v>5</v>
      </c>
      <c r="B37" s="19" t="s">
        <v>2</v>
      </c>
      <c r="C37" s="19"/>
      <c r="D37" s="10" t="s">
        <v>30</v>
      </c>
      <c r="E37" s="10" t="s">
        <v>31</v>
      </c>
      <c r="F37" s="10">
        <v>201400</v>
      </c>
      <c r="G37" s="10" t="s">
        <v>35</v>
      </c>
      <c r="H37" s="28">
        <v>5200</v>
      </c>
      <c r="I37" s="28">
        <v>500</v>
      </c>
      <c r="J37" s="31">
        <v>0</v>
      </c>
    </row>
    <row r="38" spans="1:10" ht="25.5" x14ac:dyDescent="0.2">
      <c r="A38" s="10" t="s">
        <v>5</v>
      </c>
      <c r="B38" s="19" t="s">
        <v>2</v>
      </c>
      <c r="C38" s="19"/>
      <c r="D38" s="10" t="s">
        <v>30</v>
      </c>
      <c r="E38" s="10" t="s">
        <v>31</v>
      </c>
      <c r="F38" s="10" t="s">
        <v>39</v>
      </c>
      <c r="G38" s="10" t="s">
        <v>40</v>
      </c>
      <c r="H38" s="28">
        <v>8000</v>
      </c>
      <c r="I38" s="28">
        <v>600</v>
      </c>
      <c r="J38" s="31">
        <v>475</v>
      </c>
    </row>
    <row r="39" spans="1:10" ht="25.5" x14ac:dyDescent="0.2">
      <c r="A39" s="10" t="s">
        <v>5</v>
      </c>
      <c r="B39" s="19" t="s">
        <v>2</v>
      </c>
      <c r="C39" s="19"/>
      <c r="D39" s="10" t="s">
        <v>30</v>
      </c>
      <c r="E39" s="10" t="s">
        <v>31</v>
      </c>
      <c r="F39" s="10" t="s">
        <v>26</v>
      </c>
      <c r="G39" s="10" t="s">
        <v>27</v>
      </c>
      <c r="H39" s="28">
        <v>15500</v>
      </c>
      <c r="I39" s="28">
        <v>7000</v>
      </c>
      <c r="J39" s="31">
        <v>6361.2</v>
      </c>
    </row>
    <row r="40" spans="1:10" ht="63.75" x14ac:dyDescent="0.2">
      <c r="A40" s="10" t="s">
        <v>5</v>
      </c>
      <c r="B40" s="19" t="s">
        <v>2</v>
      </c>
      <c r="C40" s="19"/>
      <c r="D40" s="10" t="s">
        <v>30</v>
      </c>
      <c r="E40" s="10" t="s">
        <v>31</v>
      </c>
      <c r="F40" s="10" t="s">
        <v>28</v>
      </c>
      <c r="G40" s="10" t="s">
        <v>29</v>
      </c>
      <c r="H40" s="28">
        <v>0</v>
      </c>
      <c r="I40" s="28">
        <v>0</v>
      </c>
      <c r="J40" s="31">
        <v>-3519.25</v>
      </c>
    </row>
    <row r="41" spans="1:10" x14ac:dyDescent="0.2">
      <c r="A41" s="22" t="s">
        <v>52</v>
      </c>
      <c r="B41" s="22"/>
      <c r="C41" s="22"/>
      <c r="D41" s="22"/>
      <c r="E41" s="22"/>
      <c r="F41" s="22"/>
      <c r="G41" s="22"/>
      <c r="H41" s="28">
        <f>SUM(H16:H40)</f>
        <v>3622000</v>
      </c>
      <c r="I41" s="28">
        <f>SUM(I16:I40)</f>
        <v>895000</v>
      </c>
      <c r="J41" s="28">
        <f>SUM(J16:J40)</f>
        <v>855895.83000000007</v>
      </c>
    </row>
    <row r="42" spans="1:10" s="12" customFormat="1" x14ac:dyDescent="0.25">
      <c r="A42" s="18" t="s">
        <v>46</v>
      </c>
      <c r="B42" s="18"/>
      <c r="C42" s="18"/>
      <c r="D42" s="18"/>
      <c r="E42" s="18"/>
      <c r="F42" s="18"/>
      <c r="G42" s="18"/>
      <c r="H42" s="32">
        <f>H41</f>
        <v>3622000</v>
      </c>
      <c r="I42" s="32">
        <f>I41</f>
        <v>895000</v>
      </c>
      <c r="J42" s="32">
        <f>J41</f>
        <v>855895.83000000007</v>
      </c>
    </row>
    <row r="43" spans="1:10" s="12" customFormat="1" ht="38.25" x14ac:dyDescent="0.25">
      <c r="A43" s="10" t="s">
        <v>5</v>
      </c>
      <c r="B43" s="19" t="s">
        <v>2</v>
      </c>
      <c r="C43" s="19"/>
      <c r="D43" s="10" t="s">
        <v>30</v>
      </c>
      <c r="E43" s="10" t="s">
        <v>31</v>
      </c>
      <c r="F43" s="10">
        <v>710103</v>
      </c>
      <c r="G43" s="10" t="s">
        <v>63</v>
      </c>
      <c r="H43" s="33">
        <v>16500</v>
      </c>
      <c r="I43" s="33">
        <v>0</v>
      </c>
      <c r="J43" s="28">
        <v>0</v>
      </c>
    </row>
    <row r="44" spans="1:10" s="12" customFormat="1" x14ac:dyDescent="0.25">
      <c r="A44" s="22" t="s">
        <v>52</v>
      </c>
      <c r="B44" s="22"/>
      <c r="C44" s="22"/>
      <c r="D44" s="22"/>
      <c r="E44" s="22"/>
      <c r="F44" s="22"/>
      <c r="G44" s="22"/>
      <c r="H44" s="33">
        <f>SUM(H43:H43)</f>
        <v>16500</v>
      </c>
      <c r="I44" s="33">
        <f>SUM(I43:I43)</f>
        <v>0</v>
      </c>
      <c r="J44" s="33">
        <f>SUM(J43:J43)</f>
        <v>0</v>
      </c>
    </row>
    <row r="45" spans="1:10" s="12" customFormat="1" x14ac:dyDescent="0.25">
      <c r="A45" s="18" t="s">
        <v>47</v>
      </c>
      <c r="B45" s="18"/>
      <c r="C45" s="18"/>
      <c r="D45" s="18"/>
      <c r="E45" s="18"/>
      <c r="F45" s="18"/>
      <c r="G45" s="18"/>
      <c r="H45" s="32">
        <f>H44</f>
        <v>16500</v>
      </c>
      <c r="I45" s="32">
        <f>I44</f>
        <v>0</v>
      </c>
      <c r="J45" s="32">
        <f>J44</f>
        <v>0</v>
      </c>
    </row>
    <row r="46" spans="1:10" s="12" customFormat="1" x14ac:dyDescent="0.25">
      <c r="A46" s="20" t="s">
        <v>53</v>
      </c>
      <c r="B46" s="20"/>
      <c r="C46" s="20"/>
      <c r="D46" s="20"/>
      <c r="E46" s="20"/>
      <c r="F46" s="20"/>
      <c r="G46" s="20"/>
      <c r="H46" s="30">
        <f>H42+H45</f>
        <v>3638500</v>
      </c>
      <c r="I46" s="30">
        <f>I42+I45</f>
        <v>895000</v>
      </c>
      <c r="J46" s="30">
        <f>J42+J45</f>
        <v>855895.83000000007</v>
      </c>
    </row>
    <row r="47" spans="1:10" s="13" customFormat="1" x14ac:dyDescent="0.2">
      <c r="A47" s="21" t="s">
        <v>48</v>
      </c>
      <c r="B47" s="21"/>
      <c r="C47" s="21"/>
      <c r="D47" s="21"/>
      <c r="E47" s="21"/>
      <c r="F47" s="21"/>
      <c r="G47" s="21"/>
      <c r="H47" s="30">
        <f>H15-H46</f>
        <v>0</v>
      </c>
      <c r="I47" s="30">
        <f>I15-I46</f>
        <v>0</v>
      </c>
      <c r="J47" s="30">
        <f>J15-J46</f>
        <v>22104.169999999925</v>
      </c>
    </row>
    <row r="48" spans="1:10" s="13" customFormat="1" x14ac:dyDescent="0.2">
      <c r="A48" s="18" t="s">
        <v>46</v>
      </c>
      <c r="B48" s="18"/>
      <c r="C48" s="18"/>
      <c r="D48" s="18"/>
      <c r="E48" s="18"/>
      <c r="F48" s="18"/>
      <c r="G48" s="18"/>
      <c r="H48" s="34">
        <f>H12-H42</f>
        <v>0</v>
      </c>
      <c r="I48" s="34">
        <f>I12-I42</f>
        <v>0</v>
      </c>
      <c r="J48" s="34">
        <f>J12-J42</f>
        <v>22104.169999999925</v>
      </c>
    </row>
    <row r="49" spans="1:10" s="13" customFormat="1" x14ac:dyDescent="0.2">
      <c r="A49" s="18" t="s">
        <v>47</v>
      </c>
      <c r="B49" s="18"/>
      <c r="C49" s="18"/>
      <c r="D49" s="18"/>
      <c r="E49" s="18"/>
      <c r="F49" s="18"/>
      <c r="G49" s="18"/>
      <c r="H49" s="34">
        <f>H14-H45</f>
        <v>0</v>
      </c>
      <c r="I49" s="34">
        <f>I14-I45</f>
        <v>0</v>
      </c>
      <c r="J49" s="34">
        <f>J14-J45</f>
        <v>0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A42:G42"/>
    <mergeCell ref="A41:G41"/>
    <mergeCell ref="B36:C36"/>
    <mergeCell ref="B37:C37"/>
    <mergeCell ref="B40:C40"/>
    <mergeCell ref="B38:C38"/>
    <mergeCell ref="B39:C39"/>
    <mergeCell ref="A45:G45"/>
    <mergeCell ref="A49:G49"/>
    <mergeCell ref="A48:G48"/>
    <mergeCell ref="B43:C43"/>
    <mergeCell ref="A46:G46"/>
    <mergeCell ref="A47:G47"/>
    <mergeCell ref="A44:G44"/>
  </mergeCells>
  <pageMargins left="0.31496062992126" right="0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2023-04-10T06:55:26Z</dcterms:modified>
</cp:coreProperties>
</file>